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600" windowHeight="7305" activeTab="2"/>
  </bookViews>
  <sheets>
    <sheet name="COM 16014-n-SEC-03" sheetId="1" r:id="rId1"/>
    <sheet name="เช็คชื่อ" sheetId="2" r:id="rId2"/>
    <sheet name="Quiz" sheetId="3" r:id="rId3"/>
  </sheets>
  <calcPr calcId="144525"/>
</workbook>
</file>

<file path=xl/calcChain.xml><?xml version="1.0" encoding="utf-8"?>
<calcChain xmlns="http://schemas.openxmlformats.org/spreadsheetml/2006/main">
  <c r="J53" i="2" l="1"/>
  <c r="J55" i="2" s="1"/>
  <c r="J54" i="2"/>
  <c r="H53" i="3" l="1"/>
  <c r="I53" i="3"/>
  <c r="J53" i="3"/>
  <c r="K53" i="3"/>
  <c r="L53" i="3"/>
  <c r="F53" i="3"/>
  <c r="G53" i="3"/>
  <c r="E53" i="3"/>
  <c r="F53" i="2" l="1"/>
  <c r="H53" i="2"/>
  <c r="I53" i="2"/>
  <c r="F54" i="2"/>
  <c r="H54" i="2"/>
  <c r="I54" i="2"/>
  <c r="E54" i="2"/>
  <c r="E53" i="2"/>
  <c r="H55" i="2"/>
  <c r="I55" i="2" l="1"/>
  <c r="E55" i="2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O42" i="3" s="1"/>
  <c r="N43" i="3"/>
  <c r="N44" i="3"/>
  <c r="O44" i="3" s="1"/>
  <c r="N45" i="3"/>
  <c r="N46" i="3"/>
  <c r="O46" i="3" s="1"/>
  <c r="N47" i="3"/>
  <c r="N48" i="3"/>
  <c r="O48" i="3" s="1"/>
  <c r="N49" i="3"/>
  <c r="N50" i="3"/>
  <c r="O50" i="3" s="1"/>
  <c r="N51" i="3"/>
  <c r="N5" i="3"/>
  <c r="O5" i="3" s="1"/>
  <c r="N3" i="3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" i="2"/>
  <c r="F55" i="2"/>
  <c r="O51" i="3" l="1"/>
  <c r="O49" i="3"/>
  <c r="O47" i="3"/>
  <c r="O45" i="3"/>
  <c r="O43" i="3"/>
  <c r="O41" i="3"/>
  <c r="O39" i="3"/>
  <c r="O37" i="3"/>
  <c r="O35" i="3"/>
  <c r="O33" i="3"/>
  <c r="O31" i="3"/>
  <c r="O29" i="3"/>
  <c r="O27" i="3"/>
  <c r="O25" i="3"/>
  <c r="O23" i="3"/>
  <c r="O21" i="3"/>
  <c r="O19" i="3"/>
  <c r="O17" i="3"/>
  <c r="O15" i="3"/>
  <c r="O13" i="3"/>
  <c r="O11" i="3"/>
  <c r="O9" i="3"/>
  <c r="O7" i="3"/>
  <c r="O40" i="3"/>
  <c r="O38" i="3"/>
  <c r="O36" i="3"/>
  <c r="O34" i="3"/>
  <c r="O32" i="3"/>
  <c r="O30" i="3"/>
  <c r="O28" i="3"/>
  <c r="O26" i="3"/>
  <c r="O24" i="3"/>
  <c r="O22" i="3"/>
  <c r="O20" i="3"/>
  <c r="O18" i="3"/>
  <c r="O14" i="3"/>
  <c r="O12" i="3"/>
  <c r="O10" i="3"/>
  <c r="O8" i="3"/>
  <c r="O6" i="3"/>
  <c r="Z53" i="2"/>
  <c r="AA23" i="2" s="1"/>
  <c r="N53" i="3"/>
  <c r="O16" i="3"/>
  <c r="O53" i="3" s="1"/>
  <c r="AA6" i="2" l="1"/>
  <c r="AA8" i="2"/>
  <c r="AA10" i="2"/>
  <c r="AA12" i="2"/>
  <c r="AA14" i="2"/>
  <c r="AA16" i="2"/>
  <c r="AA18" i="2"/>
  <c r="AA20" i="2"/>
  <c r="AA22" i="2"/>
  <c r="AA24" i="2"/>
  <c r="AA26" i="2"/>
  <c r="AA28" i="2"/>
  <c r="AA30" i="2"/>
  <c r="AA32" i="2"/>
  <c r="AA34" i="2"/>
  <c r="AA36" i="2"/>
  <c r="AA38" i="2"/>
  <c r="AA40" i="2"/>
  <c r="AA42" i="2"/>
  <c r="AA44" i="2"/>
  <c r="AA46" i="2"/>
  <c r="AA48" i="2"/>
  <c r="AA50" i="2"/>
  <c r="AA5" i="2"/>
  <c r="AA7" i="2"/>
  <c r="AA9" i="2"/>
  <c r="AA11" i="2"/>
  <c r="AA13" i="2"/>
  <c r="AA15" i="2"/>
  <c r="AA17" i="2"/>
  <c r="AA19" i="2"/>
  <c r="AA21" i="2"/>
  <c r="AA25" i="2"/>
  <c r="AA27" i="2"/>
  <c r="AA29" i="2"/>
  <c r="AA31" i="2"/>
  <c r="AA33" i="2"/>
  <c r="AA35" i="2"/>
  <c r="AA37" i="2"/>
  <c r="AA39" i="2"/>
  <c r="AA41" i="2"/>
  <c r="AA43" i="2"/>
  <c r="AA45" i="2"/>
  <c r="AA47" i="2"/>
  <c r="AA49" i="2"/>
  <c r="AA51" i="2"/>
</calcChain>
</file>

<file path=xl/sharedStrings.xml><?xml version="1.0" encoding="utf-8"?>
<sst xmlns="http://schemas.openxmlformats.org/spreadsheetml/2006/main" count="347" uniqueCount="125">
  <si>
    <t>มหาวิทยาลัยราชภัฏเชียงใหม่</t>
  </si>
  <si>
    <t>บัญชีรายชื่อนักศึกษา  ภาคปกติ ภาคการศึกษา 1/2559</t>
  </si>
  <si>
    <t>Section 03 รหัสวิชา COM 1601 วิชาโครงสร้างข้อมูล 3(3-0-6)</t>
  </si>
  <si>
    <t>ลำดับที่</t>
  </si>
  <si>
    <t>รหัสประจำตัว</t>
  </si>
  <si>
    <t>ชื่อ</t>
  </si>
  <si>
    <t>นามสกุล</t>
  </si>
  <si>
    <t>หมู่เรียน</t>
  </si>
  <si>
    <t>นายนัฐกร</t>
  </si>
  <si>
    <t>ไชยกัณทา</t>
  </si>
  <si>
    <t>ปร55.ว4.1</t>
  </si>
  <si>
    <t>นายสิปปนนท์</t>
  </si>
  <si>
    <t>ยุบลพันธุ์</t>
  </si>
  <si>
    <t>ปร55.ว4.2</t>
  </si>
  <si>
    <t>นายวันชัย</t>
  </si>
  <si>
    <t>หน่วยอินต๊ะ</t>
  </si>
  <si>
    <t>ทส58.ว4.2</t>
  </si>
  <si>
    <t>นายสุทธิเกียรติ</t>
  </si>
  <si>
    <t>จรรยา</t>
  </si>
  <si>
    <t>นายวรสิงห์</t>
  </si>
  <si>
    <t>แซ่ลื่อ</t>
  </si>
  <si>
    <t>นายสราวุฒิ</t>
  </si>
  <si>
    <t>ไทยใหม่</t>
  </si>
  <si>
    <t>นายพีรดนย์</t>
  </si>
  <si>
    <t>คำอ้าย</t>
  </si>
  <si>
    <t>นายศตวรรษ</t>
  </si>
  <si>
    <t>สามารถ</t>
  </si>
  <si>
    <t>นายนันทพงศ์</t>
  </si>
  <si>
    <t>ลิ้นฤๅษี</t>
  </si>
  <si>
    <t>นายศราวุฒิ</t>
  </si>
  <si>
    <t>ขาวงาม</t>
  </si>
  <si>
    <t>นายศราวุธ</t>
  </si>
  <si>
    <t>เหมืองจา</t>
  </si>
  <si>
    <t>นายภรรณธิชล</t>
  </si>
  <si>
    <t>สิงห์แก้ว</t>
  </si>
  <si>
    <t>นายฉัตรชัย</t>
  </si>
  <si>
    <t>ผ่านดอยแดน</t>
  </si>
  <si>
    <t>นายวัชรพล</t>
  </si>
  <si>
    <t>ยานิวงค์</t>
  </si>
  <si>
    <t>นายอัครศาสตร์</t>
  </si>
  <si>
    <t>มั่นขัน</t>
  </si>
  <si>
    <t>เรือลม</t>
  </si>
  <si>
    <t>นายเฉลิมเกียรติ</t>
  </si>
  <si>
    <t>ดวงแก้ว</t>
  </si>
  <si>
    <t>นายวรากร</t>
  </si>
  <si>
    <t>ชัยชนะ</t>
  </si>
  <si>
    <t>นายวีรพงษ์</t>
  </si>
  <si>
    <t>อุ่มมี</t>
  </si>
  <si>
    <t>นายกาญจพล</t>
  </si>
  <si>
    <t>สอนใจ</t>
  </si>
  <si>
    <t>นายชัยธวัช</t>
  </si>
  <si>
    <t>ทะลา</t>
  </si>
  <si>
    <t>นายพนมกร</t>
  </si>
  <si>
    <t>พลโฮม</t>
  </si>
  <si>
    <t>นายศุภกฤช</t>
  </si>
  <si>
    <t>นากาซุ</t>
  </si>
  <si>
    <t>นายพัชรพล</t>
  </si>
  <si>
    <t>หอมรส</t>
  </si>
  <si>
    <t>นายพงศธร</t>
  </si>
  <si>
    <t>ฟองคำ</t>
  </si>
  <si>
    <t>นายวิทวัส</t>
  </si>
  <si>
    <t>จาพา</t>
  </si>
  <si>
    <t>นายเจตพล</t>
  </si>
  <si>
    <t>มณีวรรณ</t>
  </si>
  <si>
    <t>นายทัศนพล</t>
  </si>
  <si>
    <t>อูปเสาร์</t>
  </si>
  <si>
    <t>นายสัจพงศ์</t>
  </si>
  <si>
    <t>กันธิยะ</t>
  </si>
  <si>
    <t>ส.ค.</t>
  </si>
  <si>
    <t>ก.ย.</t>
  </si>
  <si>
    <t>ต.ค.</t>
  </si>
  <si>
    <t>พ.ย.</t>
  </si>
  <si>
    <t>ธ.ค.</t>
  </si>
  <si>
    <t>นายศุภกฤษ</t>
  </si>
  <si>
    <t>รุ่งกิจเกียรติคุณ</t>
  </si>
  <si>
    <t>น.ส.นงลักษณ์</t>
  </si>
  <si>
    <t>ธรรมจุมปู</t>
  </si>
  <si>
    <t>นายณัฐพงษ์</t>
  </si>
  <si>
    <t>พรมมาเเบน</t>
  </si>
  <si>
    <t>น.ส.ฉัฐธยาน์</t>
  </si>
  <si>
    <t>ธีรปัญญาสิทธิ์</t>
  </si>
  <si>
    <t>นายกฤษณะ</t>
  </si>
  <si>
    <t>เปียงใจ</t>
  </si>
  <si>
    <t>นายกฤษฎากร</t>
  </si>
  <si>
    <t>จินะ</t>
  </si>
  <si>
    <t>นายพิพัฒน์</t>
  </si>
  <si>
    <t>คาถา</t>
  </si>
  <si>
    <t>นายสุภัทรชัย</t>
  </si>
  <si>
    <t>ชมสวนมั่งมี</t>
  </si>
  <si>
    <t>เจริญสิทธิ์</t>
  </si>
  <si>
    <t>นายทวีศักดิ์</t>
  </si>
  <si>
    <t>ตุ้ยเผือก</t>
  </si>
  <si>
    <t>น.ส.นิจวรีย์</t>
  </si>
  <si>
    <t>เสานุ</t>
  </si>
  <si>
    <t>นายศักดิ์สิทธิ์</t>
  </si>
  <si>
    <t>กองแก้ว</t>
  </si>
  <si>
    <t>นายวุฒิกร</t>
  </si>
  <si>
    <t>จันทร์แก้ว</t>
  </si>
  <si>
    <t>นายเจษฎา</t>
  </si>
  <si>
    <t>ดวงจันทร์</t>
  </si>
  <si>
    <t>นายณรงค์ฤทธิ์</t>
  </si>
  <si>
    <t>ไชยเทพ</t>
  </si>
  <si>
    <t>นายณัฐชนนท์</t>
  </si>
  <si>
    <t>อินจันต๊ะ</t>
  </si>
  <si>
    <t>น.ส.พันไมล์</t>
  </si>
  <si>
    <t>กิติศักดิ์</t>
  </si>
  <si>
    <t>นายธาวิน</t>
  </si>
  <si>
    <t>เกตุสุวรรณ์</t>
  </si>
  <si>
    <t>Data Rep</t>
  </si>
  <si>
    <t>Big-O</t>
  </si>
  <si>
    <t>LnkLst</t>
  </si>
  <si>
    <t>Stack</t>
  </si>
  <si>
    <t>Recv</t>
  </si>
  <si>
    <t>Tree</t>
  </si>
  <si>
    <t>Graph</t>
  </si>
  <si>
    <t>Sort</t>
  </si>
  <si>
    <t>Sum</t>
  </si>
  <si>
    <t>ขาด</t>
  </si>
  <si>
    <t>มา</t>
  </si>
  <si>
    <t>รวม</t>
  </si>
  <si>
    <t>%การเข้าเรียน</t>
  </si>
  <si>
    <t>max</t>
  </si>
  <si>
    <t>%Quiz</t>
  </si>
  <si>
    <t>-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</si>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</sst>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F4" sqref="F1:H1048576"/>
    </sheetView>
  </sheetViews>
  <sheetFormatPr defaultRowHeight="15" x14ac:dyDescent="0.25"/>
  <cols>
    <col min="2" max="2" width="15.28515625" bestFit="1" customWidth="1"/>
    <col min="3" max="3" width="18.7109375" bestFit="1" customWidth="1"/>
    <col min="4" max="4" width="14" bestFit="1" customWidth="1"/>
    <col min="5" max="5" width="11.7109375" bestFit="1" customWidth="1"/>
  </cols>
  <sheetData>
    <row r="1" spans="1:5" x14ac:dyDescent="0.25">
      <c r="A1" s="84" t="s">
        <v>0</v>
      </c>
      <c r="B1" s="84"/>
      <c r="C1" s="84"/>
      <c r="D1" s="84"/>
      <c r="E1" s="84"/>
    </row>
    <row r="2" spans="1:5" x14ac:dyDescent="0.25">
      <c r="A2" s="84" t="s">
        <v>1</v>
      </c>
      <c r="B2" s="84"/>
      <c r="C2" s="84"/>
      <c r="D2" s="84"/>
      <c r="E2" s="84"/>
    </row>
    <row r="3" spans="1:5" x14ac:dyDescent="0.25">
      <c r="A3" s="84" t="s">
        <v>2</v>
      </c>
      <c r="B3" s="84"/>
      <c r="C3" s="84"/>
      <c r="D3" s="84"/>
      <c r="E3" s="84"/>
    </row>
    <row r="4" spans="1:5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4">
        <v>1</v>
      </c>
      <c r="B5" s="5">
        <v>55143545</v>
      </c>
      <c r="C5" s="5" t="s">
        <v>8</v>
      </c>
      <c r="D5" s="5" t="s">
        <v>9</v>
      </c>
      <c r="E5" s="5" t="s">
        <v>10</v>
      </c>
    </row>
    <row r="6" spans="1:5" x14ac:dyDescent="0.25">
      <c r="A6" s="6">
        <v>2</v>
      </c>
      <c r="B6" s="7">
        <v>55143637</v>
      </c>
      <c r="C6" s="7" t="s">
        <v>11</v>
      </c>
      <c r="D6" s="7" t="s">
        <v>12</v>
      </c>
      <c r="E6" s="7" t="s">
        <v>13</v>
      </c>
    </row>
    <row r="7" spans="1:5" x14ac:dyDescent="0.25">
      <c r="A7" s="8">
        <v>3</v>
      </c>
      <c r="B7" s="9">
        <v>58143501</v>
      </c>
      <c r="C7" s="9" t="s">
        <v>14</v>
      </c>
      <c r="D7" s="9" t="s">
        <v>15</v>
      </c>
      <c r="E7" s="9" t="s">
        <v>16</v>
      </c>
    </row>
    <row r="8" spans="1:5" x14ac:dyDescent="0.25">
      <c r="A8" s="10">
        <v>4</v>
      </c>
      <c r="B8" s="11">
        <v>58143502</v>
      </c>
      <c r="C8" s="11" t="s">
        <v>17</v>
      </c>
      <c r="D8" s="11" t="s">
        <v>18</v>
      </c>
      <c r="E8" s="11" t="s">
        <v>16</v>
      </c>
    </row>
    <row r="9" spans="1:5" x14ac:dyDescent="0.25">
      <c r="A9" s="12">
        <v>5</v>
      </c>
      <c r="B9" s="13">
        <v>58143503</v>
      </c>
      <c r="C9" s="13" t="s">
        <v>19</v>
      </c>
      <c r="D9" s="13" t="s">
        <v>20</v>
      </c>
      <c r="E9" s="13" t="s">
        <v>16</v>
      </c>
    </row>
    <row r="10" spans="1:5" x14ac:dyDescent="0.25">
      <c r="A10" s="14">
        <v>6</v>
      </c>
      <c r="B10" s="15">
        <v>58143504</v>
      </c>
      <c r="C10" s="15" t="s">
        <v>21</v>
      </c>
      <c r="D10" s="15" t="s">
        <v>22</v>
      </c>
      <c r="E10" s="15" t="s">
        <v>16</v>
      </c>
    </row>
    <row r="11" spans="1:5" x14ac:dyDescent="0.25">
      <c r="A11" s="16">
        <v>7</v>
      </c>
      <c r="B11" s="17">
        <v>58143505</v>
      </c>
      <c r="C11" s="17" t="s">
        <v>23</v>
      </c>
      <c r="D11" s="17" t="s">
        <v>24</v>
      </c>
      <c r="E11" s="17" t="s">
        <v>16</v>
      </c>
    </row>
    <row r="12" spans="1:5" x14ac:dyDescent="0.25">
      <c r="A12" s="18">
        <v>8</v>
      </c>
      <c r="B12" s="19">
        <v>58143506</v>
      </c>
      <c r="C12" s="19" t="s">
        <v>25</v>
      </c>
      <c r="D12" s="19" t="s">
        <v>26</v>
      </c>
      <c r="E12" s="19" t="s">
        <v>16</v>
      </c>
    </row>
    <row r="13" spans="1:5" x14ac:dyDescent="0.25">
      <c r="A13" s="20">
        <v>9</v>
      </c>
      <c r="B13" s="21">
        <v>58143511</v>
      </c>
      <c r="C13" s="21" t="s">
        <v>27</v>
      </c>
      <c r="D13" s="21" t="s">
        <v>28</v>
      </c>
      <c r="E13" s="21" t="s">
        <v>16</v>
      </c>
    </row>
    <row r="14" spans="1:5" x14ac:dyDescent="0.25">
      <c r="A14" s="22">
        <v>10</v>
      </c>
      <c r="B14" s="23">
        <v>58143512</v>
      </c>
      <c r="C14" s="23" t="s">
        <v>29</v>
      </c>
      <c r="D14" s="23" t="s">
        <v>30</v>
      </c>
      <c r="E14" s="23" t="s">
        <v>16</v>
      </c>
    </row>
    <row r="15" spans="1:5" x14ac:dyDescent="0.25">
      <c r="A15" s="24">
        <v>11</v>
      </c>
      <c r="B15" s="25">
        <v>58143513</v>
      </c>
      <c r="C15" s="25" t="s">
        <v>31</v>
      </c>
      <c r="D15" s="25" t="s">
        <v>32</v>
      </c>
      <c r="E15" s="25" t="s">
        <v>16</v>
      </c>
    </row>
    <row r="16" spans="1:5" x14ac:dyDescent="0.25">
      <c r="A16" s="26">
        <v>12</v>
      </c>
      <c r="B16" s="27">
        <v>58143515</v>
      </c>
      <c r="C16" s="27" t="s">
        <v>33</v>
      </c>
      <c r="D16" s="27" t="s">
        <v>34</v>
      </c>
      <c r="E16" s="27" t="s">
        <v>16</v>
      </c>
    </row>
    <row r="17" spans="1:5" x14ac:dyDescent="0.25">
      <c r="A17" s="28">
        <v>13</v>
      </c>
      <c r="B17" s="29">
        <v>58143516</v>
      </c>
      <c r="C17" s="29" t="s">
        <v>35</v>
      </c>
      <c r="D17" s="29" t="s">
        <v>36</v>
      </c>
      <c r="E17" s="29" t="s">
        <v>16</v>
      </c>
    </row>
    <row r="18" spans="1:5" x14ac:dyDescent="0.25">
      <c r="A18" s="30">
        <v>14</v>
      </c>
      <c r="B18" s="31">
        <v>58143518</v>
      </c>
      <c r="C18" s="31" t="s">
        <v>37</v>
      </c>
      <c r="D18" s="31" t="s">
        <v>38</v>
      </c>
      <c r="E18" s="31" t="s">
        <v>16</v>
      </c>
    </row>
    <row r="19" spans="1:5" x14ac:dyDescent="0.25">
      <c r="A19" s="32">
        <v>15</v>
      </c>
      <c r="B19" s="33">
        <v>58143520</v>
      </c>
      <c r="C19" s="33" t="s">
        <v>39</v>
      </c>
      <c r="D19" s="33" t="s">
        <v>40</v>
      </c>
      <c r="E19" s="33" t="s">
        <v>16</v>
      </c>
    </row>
    <row r="20" spans="1:5" x14ac:dyDescent="0.25">
      <c r="A20" s="34">
        <v>16</v>
      </c>
      <c r="B20" s="35">
        <v>58143523</v>
      </c>
      <c r="C20" s="35" t="s">
        <v>25</v>
      </c>
      <c r="D20" s="35" t="s">
        <v>41</v>
      </c>
      <c r="E20" s="35" t="s">
        <v>16</v>
      </c>
    </row>
    <row r="21" spans="1:5" x14ac:dyDescent="0.25">
      <c r="A21" s="36">
        <v>17</v>
      </c>
      <c r="B21" s="37">
        <v>58143524</v>
      </c>
      <c r="C21" s="37" t="s">
        <v>42</v>
      </c>
      <c r="D21" s="37" t="s">
        <v>43</v>
      </c>
      <c r="E21" s="37" t="s">
        <v>16</v>
      </c>
    </row>
    <row r="22" spans="1:5" x14ac:dyDescent="0.25">
      <c r="A22" s="38">
        <v>18</v>
      </c>
      <c r="B22" s="39">
        <v>58143525</v>
      </c>
      <c r="C22" s="39" t="s">
        <v>44</v>
      </c>
      <c r="D22" s="39" t="s">
        <v>45</v>
      </c>
      <c r="E22" s="39" t="s">
        <v>16</v>
      </c>
    </row>
    <row r="23" spans="1:5" x14ac:dyDescent="0.25">
      <c r="A23" s="40">
        <v>19</v>
      </c>
      <c r="B23" s="41">
        <v>58143527</v>
      </c>
      <c r="C23" s="41" t="s">
        <v>46</v>
      </c>
      <c r="D23" s="41" t="s">
        <v>47</v>
      </c>
      <c r="E23" s="41" t="s">
        <v>16</v>
      </c>
    </row>
    <row r="24" spans="1:5" x14ac:dyDescent="0.25">
      <c r="A24" s="42">
        <v>20</v>
      </c>
      <c r="B24" s="43">
        <v>58143531</v>
      </c>
      <c r="C24" s="43" t="s">
        <v>48</v>
      </c>
      <c r="D24" s="43" t="s">
        <v>49</v>
      </c>
      <c r="E24" s="43" t="s">
        <v>16</v>
      </c>
    </row>
    <row r="25" spans="1:5" x14ac:dyDescent="0.25">
      <c r="A25" s="44">
        <v>21</v>
      </c>
      <c r="B25" s="45">
        <v>58143532</v>
      </c>
      <c r="C25" s="45" t="s">
        <v>50</v>
      </c>
      <c r="D25" s="45" t="s">
        <v>51</v>
      </c>
      <c r="E25" s="45" t="s">
        <v>16</v>
      </c>
    </row>
    <row r="26" spans="1:5" x14ac:dyDescent="0.25">
      <c r="A26" s="46">
        <v>22</v>
      </c>
      <c r="B26" s="47">
        <v>58143533</v>
      </c>
      <c r="C26" s="47" t="s">
        <v>52</v>
      </c>
      <c r="D26" s="47" t="s">
        <v>53</v>
      </c>
      <c r="E26" s="47" t="s">
        <v>16</v>
      </c>
    </row>
    <row r="27" spans="1:5" x14ac:dyDescent="0.25">
      <c r="A27" s="48">
        <v>23</v>
      </c>
      <c r="B27" s="49">
        <v>58143534</v>
      </c>
      <c r="C27" s="49" t="s">
        <v>54</v>
      </c>
      <c r="D27" s="49" t="s">
        <v>55</v>
      </c>
      <c r="E27" s="49" t="s">
        <v>16</v>
      </c>
    </row>
    <row r="28" spans="1:5" x14ac:dyDescent="0.25">
      <c r="A28" s="50">
        <v>24</v>
      </c>
      <c r="B28" s="51">
        <v>58143535</v>
      </c>
      <c r="C28" s="51" t="s">
        <v>56</v>
      </c>
      <c r="D28" s="51" t="s">
        <v>57</v>
      </c>
      <c r="E28" s="51" t="s">
        <v>16</v>
      </c>
    </row>
    <row r="29" spans="1:5" x14ac:dyDescent="0.25">
      <c r="A29" s="52">
        <v>25</v>
      </c>
      <c r="B29" s="53">
        <v>58143536</v>
      </c>
      <c r="C29" s="53" t="s">
        <v>58</v>
      </c>
      <c r="D29" s="53" t="s">
        <v>59</v>
      </c>
      <c r="E29" s="53" t="s">
        <v>16</v>
      </c>
    </row>
    <row r="30" spans="1:5" x14ac:dyDescent="0.25">
      <c r="A30" s="54">
        <v>26</v>
      </c>
      <c r="B30" s="55">
        <v>58143537</v>
      </c>
      <c r="C30" s="55" t="s">
        <v>60</v>
      </c>
      <c r="D30" s="55" t="s">
        <v>61</v>
      </c>
      <c r="E30" s="55" t="s">
        <v>16</v>
      </c>
    </row>
    <row r="31" spans="1:5" x14ac:dyDescent="0.25">
      <c r="A31" s="56">
        <v>27</v>
      </c>
      <c r="B31" s="57">
        <v>58143538</v>
      </c>
      <c r="C31" s="57" t="s">
        <v>62</v>
      </c>
      <c r="D31" s="57" t="s">
        <v>63</v>
      </c>
      <c r="E31" s="57" t="s">
        <v>16</v>
      </c>
    </row>
    <row r="32" spans="1:5" x14ac:dyDescent="0.25">
      <c r="A32" s="58">
        <v>28</v>
      </c>
      <c r="B32" s="59">
        <v>58143541</v>
      </c>
      <c r="C32" s="59" t="s">
        <v>64</v>
      </c>
      <c r="D32" s="59" t="s">
        <v>65</v>
      </c>
      <c r="E32" s="59" t="s">
        <v>16</v>
      </c>
    </row>
    <row r="33" spans="1:5" x14ac:dyDescent="0.25">
      <c r="A33" s="60">
        <v>29</v>
      </c>
      <c r="B33" s="61">
        <v>58143543</v>
      </c>
      <c r="C33" s="61" t="s">
        <v>66</v>
      </c>
      <c r="D33" s="61" t="s">
        <v>67</v>
      </c>
      <c r="E33" s="61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X46" sqref="X46"/>
    </sheetView>
  </sheetViews>
  <sheetFormatPr defaultRowHeight="15" x14ac:dyDescent="0.25"/>
  <cols>
    <col min="1" max="1" width="7" style="63" customWidth="1"/>
    <col min="2" max="2" width="12.85546875" style="69" customWidth="1"/>
    <col min="3" max="3" width="17.140625" customWidth="1"/>
    <col min="4" max="4" width="14" bestFit="1" customWidth="1"/>
    <col min="5" max="6" width="3.5703125" style="63" customWidth="1"/>
    <col min="7" max="7" width="3.5703125" style="71" customWidth="1"/>
    <col min="8" max="9" width="3.5703125" customWidth="1"/>
    <col min="10" max="10" width="3.5703125" style="71" customWidth="1"/>
    <col min="11" max="24" width="3.5703125" customWidth="1"/>
    <col min="25" max="25" width="4" customWidth="1"/>
    <col min="26" max="26" width="8.7109375" style="71"/>
    <col min="27" max="27" width="13" style="70" customWidth="1"/>
  </cols>
  <sheetData>
    <row r="1" spans="1:27" x14ac:dyDescent="0.25">
      <c r="A1" s="84" t="s">
        <v>0</v>
      </c>
      <c r="B1" s="84"/>
      <c r="C1" s="84"/>
      <c r="D1" s="84"/>
    </row>
    <row r="2" spans="1:27" x14ac:dyDescent="0.25">
      <c r="A2" s="84" t="s">
        <v>1</v>
      </c>
      <c r="B2" s="84"/>
      <c r="C2" s="84"/>
      <c r="D2" s="84"/>
    </row>
    <row r="3" spans="1:27" x14ac:dyDescent="0.25">
      <c r="A3" s="84" t="s">
        <v>2</v>
      </c>
      <c r="B3" s="84"/>
      <c r="C3" s="84"/>
      <c r="D3" s="84"/>
      <c r="E3" s="85" t="s">
        <v>68</v>
      </c>
      <c r="F3" s="85"/>
      <c r="G3" s="85" t="s">
        <v>69</v>
      </c>
      <c r="H3" s="85"/>
      <c r="I3" s="85"/>
      <c r="J3" s="85"/>
      <c r="K3" s="85"/>
      <c r="L3" s="85" t="s">
        <v>70</v>
      </c>
      <c r="M3" s="85"/>
      <c r="N3" s="85"/>
      <c r="O3" s="85"/>
      <c r="P3" s="85" t="s">
        <v>71</v>
      </c>
      <c r="Q3" s="85"/>
      <c r="R3" s="85"/>
      <c r="S3" s="85"/>
      <c r="T3" s="85" t="s">
        <v>72</v>
      </c>
      <c r="U3" s="85"/>
      <c r="V3" s="85"/>
      <c r="W3" s="85"/>
      <c r="X3" s="85"/>
    </row>
    <row r="4" spans="1:27" s="63" customFormat="1" x14ac:dyDescent="0.25">
      <c r="A4" s="3" t="s">
        <v>3</v>
      </c>
      <c r="B4" s="3" t="s">
        <v>4</v>
      </c>
      <c r="C4" s="3" t="s">
        <v>5</v>
      </c>
      <c r="D4" s="65" t="s">
        <v>6</v>
      </c>
      <c r="E4" s="76">
        <v>19</v>
      </c>
      <c r="F4" s="76">
        <v>26</v>
      </c>
      <c r="G4" s="79">
        <v>2</v>
      </c>
      <c r="H4" s="76">
        <v>9</v>
      </c>
      <c r="I4" s="76">
        <v>16</v>
      </c>
      <c r="J4" s="77">
        <v>23</v>
      </c>
      <c r="K4" s="76">
        <v>30</v>
      </c>
      <c r="L4" s="76">
        <v>7</v>
      </c>
      <c r="M4" s="76">
        <v>14</v>
      </c>
      <c r="N4" s="76">
        <v>21</v>
      </c>
      <c r="O4" s="76">
        <v>28</v>
      </c>
      <c r="P4" s="76">
        <v>4</v>
      </c>
      <c r="Q4" s="76">
        <v>11</v>
      </c>
      <c r="R4" s="76">
        <v>18</v>
      </c>
      <c r="S4" s="76">
        <v>25</v>
      </c>
      <c r="T4" s="76">
        <v>2</v>
      </c>
      <c r="U4" s="76">
        <v>9</v>
      </c>
      <c r="V4" s="76">
        <v>16</v>
      </c>
      <c r="W4" s="76">
        <v>23</v>
      </c>
      <c r="X4" s="76">
        <v>30</v>
      </c>
      <c r="Z4" s="77" t="s">
        <v>116</v>
      </c>
      <c r="AA4" s="77" t="s">
        <v>120</v>
      </c>
    </row>
    <row r="5" spans="1:27" x14ac:dyDescent="0.25">
      <c r="A5" s="64">
        <v>1</v>
      </c>
      <c r="B5" s="64">
        <v>55143545</v>
      </c>
      <c r="C5" s="62" t="s">
        <v>8</v>
      </c>
      <c r="D5" s="66" t="s">
        <v>9</v>
      </c>
      <c r="E5" s="67">
        <v>1</v>
      </c>
      <c r="F5" s="67">
        <v>1</v>
      </c>
      <c r="G5" s="79"/>
      <c r="H5" s="73">
        <v>0</v>
      </c>
      <c r="I5" s="73">
        <v>0</v>
      </c>
      <c r="J5" s="73">
        <v>0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Z5" s="73">
        <f>SUM(E5:Y5)</f>
        <v>2</v>
      </c>
      <c r="AA5" s="67">
        <f>Z5*100/$Z$53</f>
        <v>40</v>
      </c>
    </row>
    <row r="6" spans="1:27" x14ac:dyDescent="0.25">
      <c r="A6" s="64">
        <v>2</v>
      </c>
      <c r="B6" s="64">
        <v>55143637</v>
      </c>
      <c r="C6" s="62" t="s">
        <v>11</v>
      </c>
      <c r="D6" s="66" t="s">
        <v>12</v>
      </c>
      <c r="E6" s="67">
        <v>1</v>
      </c>
      <c r="F6" s="67">
        <v>1</v>
      </c>
      <c r="G6" s="79"/>
      <c r="H6" s="73">
        <v>0</v>
      </c>
      <c r="I6" s="73">
        <v>0</v>
      </c>
      <c r="J6" s="73">
        <v>0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Z6" s="73">
        <f t="shared" ref="Z6:Z51" si="0">SUM(E6:Y6)</f>
        <v>2</v>
      </c>
      <c r="AA6" s="67">
        <f t="shared" ref="AA6:AA51" si="1">Z6*100/$Z$53</f>
        <v>40</v>
      </c>
    </row>
    <row r="7" spans="1:27" s="91" customFormat="1" x14ac:dyDescent="0.25">
      <c r="A7" s="86">
        <v>3</v>
      </c>
      <c r="B7" s="86">
        <v>58143501</v>
      </c>
      <c r="C7" s="87" t="s">
        <v>14</v>
      </c>
      <c r="D7" s="88" t="s">
        <v>15</v>
      </c>
      <c r="E7" s="89">
        <v>0</v>
      </c>
      <c r="F7" s="89">
        <v>0</v>
      </c>
      <c r="G7" s="79"/>
      <c r="H7" s="79">
        <v>0</v>
      </c>
      <c r="I7" s="79">
        <v>0</v>
      </c>
      <c r="J7" s="79">
        <v>0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Z7" s="79">
        <f t="shared" si="0"/>
        <v>0</v>
      </c>
      <c r="AA7" s="89">
        <f t="shared" si="1"/>
        <v>0</v>
      </c>
    </row>
    <row r="8" spans="1:27" x14ac:dyDescent="0.25">
      <c r="A8" s="64">
        <v>4</v>
      </c>
      <c r="B8" s="64">
        <v>58143502</v>
      </c>
      <c r="C8" s="62" t="s">
        <v>17</v>
      </c>
      <c r="D8" s="66" t="s">
        <v>18</v>
      </c>
      <c r="E8" s="67">
        <v>1</v>
      </c>
      <c r="F8" s="67">
        <v>1</v>
      </c>
      <c r="G8" s="79"/>
      <c r="H8" s="73">
        <v>1</v>
      </c>
      <c r="I8" s="73">
        <v>1</v>
      </c>
      <c r="J8" s="73">
        <v>1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Z8" s="73">
        <f t="shared" si="0"/>
        <v>5</v>
      </c>
      <c r="AA8" s="67">
        <f t="shared" si="1"/>
        <v>100</v>
      </c>
    </row>
    <row r="9" spans="1:27" x14ac:dyDescent="0.25">
      <c r="A9" s="64">
        <v>5</v>
      </c>
      <c r="B9" s="64">
        <v>58143503</v>
      </c>
      <c r="C9" s="62" t="s">
        <v>19</v>
      </c>
      <c r="D9" s="66" t="s">
        <v>20</v>
      </c>
      <c r="E9" s="67">
        <v>1</v>
      </c>
      <c r="F9" s="67">
        <v>1</v>
      </c>
      <c r="G9" s="79"/>
      <c r="H9" s="73">
        <v>1</v>
      </c>
      <c r="I9" s="73">
        <v>1</v>
      </c>
      <c r="J9" s="73">
        <v>1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Z9" s="73">
        <f t="shared" si="0"/>
        <v>5</v>
      </c>
      <c r="AA9" s="67">
        <f t="shared" si="1"/>
        <v>100</v>
      </c>
    </row>
    <row r="10" spans="1:27" x14ac:dyDescent="0.25">
      <c r="A10" s="64">
        <v>6</v>
      </c>
      <c r="B10" s="64">
        <v>58143504</v>
      </c>
      <c r="C10" s="62" t="s">
        <v>21</v>
      </c>
      <c r="D10" s="66" t="s">
        <v>22</v>
      </c>
      <c r="E10" s="67">
        <v>1</v>
      </c>
      <c r="F10" s="67">
        <v>1</v>
      </c>
      <c r="G10" s="79"/>
      <c r="H10" s="73">
        <v>1</v>
      </c>
      <c r="I10" s="73">
        <v>1</v>
      </c>
      <c r="J10" s="73">
        <v>1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Z10" s="73">
        <f t="shared" si="0"/>
        <v>5</v>
      </c>
      <c r="AA10" s="67">
        <f t="shared" si="1"/>
        <v>100</v>
      </c>
    </row>
    <row r="11" spans="1:27" s="91" customFormat="1" x14ac:dyDescent="0.25">
      <c r="A11" s="86">
        <v>7</v>
      </c>
      <c r="B11" s="86">
        <v>58143505</v>
      </c>
      <c r="C11" s="87" t="s">
        <v>23</v>
      </c>
      <c r="D11" s="88" t="s">
        <v>24</v>
      </c>
      <c r="E11" s="89">
        <v>0</v>
      </c>
      <c r="F11" s="89">
        <v>0</v>
      </c>
      <c r="G11" s="79"/>
      <c r="H11" s="79">
        <v>0</v>
      </c>
      <c r="I11" s="79">
        <v>0</v>
      </c>
      <c r="J11" s="79">
        <v>0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Z11" s="79">
        <f t="shared" si="0"/>
        <v>0</v>
      </c>
      <c r="AA11" s="89">
        <f t="shared" si="1"/>
        <v>0</v>
      </c>
    </row>
    <row r="12" spans="1:27" x14ac:dyDescent="0.25">
      <c r="A12" s="64">
        <v>8</v>
      </c>
      <c r="B12" s="64">
        <v>58143506</v>
      </c>
      <c r="C12" s="62" t="s">
        <v>25</v>
      </c>
      <c r="D12" s="66" t="s">
        <v>26</v>
      </c>
      <c r="E12" s="67">
        <v>1</v>
      </c>
      <c r="F12" s="67">
        <v>1</v>
      </c>
      <c r="G12" s="79"/>
      <c r="H12" s="73">
        <v>1</v>
      </c>
      <c r="I12" s="73">
        <v>1</v>
      </c>
      <c r="J12" s="73">
        <v>1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Z12" s="73">
        <f t="shared" si="0"/>
        <v>5</v>
      </c>
      <c r="AA12" s="67">
        <f t="shared" si="1"/>
        <v>100</v>
      </c>
    </row>
    <row r="13" spans="1:27" x14ac:dyDescent="0.25">
      <c r="A13" s="64">
        <v>9</v>
      </c>
      <c r="B13" s="64">
        <v>58143511</v>
      </c>
      <c r="C13" s="62" t="s">
        <v>27</v>
      </c>
      <c r="D13" s="66" t="s">
        <v>28</v>
      </c>
      <c r="E13" s="67">
        <v>1</v>
      </c>
      <c r="F13" s="67">
        <v>1</v>
      </c>
      <c r="G13" s="79"/>
      <c r="H13" s="73">
        <v>0</v>
      </c>
      <c r="I13" s="73">
        <v>1</v>
      </c>
      <c r="J13" s="73">
        <v>1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Z13" s="73">
        <f t="shared" si="0"/>
        <v>4</v>
      </c>
      <c r="AA13" s="67">
        <f t="shared" si="1"/>
        <v>80</v>
      </c>
    </row>
    <row r="14" spans="1:27" x14ac:dyDescent="0.25">
      <c r="A14" s="64">
        <v>10</v>
      </c>
      <c r="B14" s="64">
        <v>58143512</v>
      </c>
      <c r="C14" s="62" t="s">
        <v>29</v>
      </c>
      <c r="D14" s="66" t="s">
        <v>30</v>
      </c>
      <c r="E14" s="67">
        <v>1</v>
      </c>
      <c r="F14" s="67">
        <v>1</v>
      </c>
      <c r="G14" s="79"/>
      <c r="H14" s="73">
        <v>1</v>
      </c>
      <c r="I14" s="73">
        <v>1</v>
      </c>
      <c r="J14" s="73">
        <v>1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Z14" s="73">
        <f t="shared" si="0"/>
        <v>5</v>
      </c>
      <c r="AA14" s="67">
        <f t="shared" si="1"/>
        <v>100</v>
      </c>
    </row>
    <row r="15" spans="1:27" x14ac:dyDescent="0.25">
      <c r="A15" s="64">
        <v>11</v>
      </c>
      <c r="B15" s="64">
        <v>58143513</v>
      </c>
      <c r="C15" s="62" t="s">
        <v>31</v>
      </c>
      <c r="D15" s="66" t="s">
        <v>32</v>
      </c>
      <c r="E15" s="67">
        <v>1</v>
      </c>
      <c r="F15" s="67">
        <v>1</v>
      </c>
      <c r="G15" s="79"/>
      <c r="H15" s="73">
        <v>1</v>
      </c>
      <c r="I15" s="73">
        <v>1</v>
      </c>
      <c r="J15" s="73">
        <v>1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Z15" s="73">
        <f t="shared" si="0"/>
        <v>5</v>
      </c>
      <c r="AA15" s="67">
        <f t="shared" si="1"/>
        <v>100</v>
      </c>
    </row>
    <row r="16" spans="1:27" x14ac:dyDescent="0.25">
      <c r="A16" s="64">
        <v>12</v>
      </c>
      <c r="B16" s="64">
        <v>58143515</v>
      </c>
      <c r="C16" s="62" t="s">
        <v>33</v>
      </c>
      <c r="D16" s="66" t="s">
        <v>34</v>
      </c>
      <c r="E16" s="67">
        <v>0</v>
      </c>
      <c r="F16" s="67">
        <v>1</v>
      </c>
      <c r="G16" s="79"/>
      <c r="H16" s="73">
        <v>1</v>
      </c>
      <c r="I16" s="73">
        <v>1</v>
      </c>
      <c r="J16" s="73">
        <v>1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Z16" s="73">
        <f t="shared" si="0"/>
        <v>4</v>
      </c>
      <c r="AA16" s="67">
        <f t="shared" si="1"/>
        <v>80</v>
      </c>
    </row>
    <row r="17" spans="1:27" x14ac:dyDescent="0.25">
      <c r="A17" s="64">
        <v>13</v>
      </c>
      <c r="B17" s="64">
        <v>58143516</v>
      </c>
      <c r="C17" s="62" t="s">
        <v>35</v>
      </c>
      <c r="D17" s="66" t="s">
        <v>36</v>
      </c>
      <c r="E17" s="67">
        <v>1</v>
      </c>
      <c r="F17" s="67">
        <v>1</v>
      </c>
      <c r="G17" s="79"/>
      <c r="H17" s="73">
        <v>1</v>
      </c>
      <c r="I17" s="73">
        <v>1</v>
      </c>
      <c r="J17" s="73">
        <v>0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Z17" s="73">
        <f t="shared" si="0"/>
        <v>4</v>
      </c>
      <c r="AA17" s="67">
        <f t="shared" si="1"/>
        <v>80</v>
      </c>
    </row>
    <row r="18" spans="1:27" x14ac:dyDescent="0.25">
      <c r="A18" s="64">
        <v>14</v>
      </c>
      <c r="B18" s="64">
        <v>58143518</v>
      </c>
      <c r="C18" s="62" t="s">
        <v>37</v>
      </c>
      <c r="D18" s="66" t="s">
        <v>38</v>
      </c>
      <c r="E18" s="67">
        <v>1</v>
      </c>
      <c r="F18" s="67">
        <v>1</v>
      </c>
      <c r="G18" s="79"/>
      <c r="H18" s="73">
        <v>1</v>
      </c>
      <c r="I18" s="73">
        <v>1</v>
      </c>
      <c r="J18" s="73">
        <v>1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Z18" s="73">
        <f t="shared" si="0"/>
        <v>5</v>
      </c>
      <c r="AA18" s="67">
        <f t="shared" si="1"/>
        <v>100</v>
      </c>
    </row>
    <row r="19" spans="1:27" x14ac:dyDescent="0.25">
      <c r="A19" s="64">
        <v>15</v>
      </c>
      <c r="B19" s="64">
        <v>58143520</v>
      </c>
      <c r="C19" s="62" t="s">
        <v>39</v>
      </c>
      <c r="D19" s="66" t="s">
        <v>40</v>
      </c>
      <c r="E19" s="67">
        <v>1</v>
      </c>
      <c r="F19" s="67">
        <v>1</v>
      </c>
      <c r="G19" s="79"/>
      <c r="H19" s="73">
        <v>1</v>
      </c>
      <c r="I19" s="73">
        <v>1</v>
      </c>
      <c r="J19" s="73">
        <v>1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Z19" s="73">
        <f t="shared" si="0"/>
        <v>5</v>
      </c>
      <c r="AA19" s="67">
        <f t="shared" si="1"/>
        <v>100</v>
      </c>
    </row>
    <row r="20" spans="1:27" x14ac:dyDescent="0.25">
      <c r="A20" s="64">
        <v>16</v>
      </c>
      <c r="B20" s="64">
        <v>58143523</v>
      </c>
      <c r="C20" s="62" t="s">
        <v>25</v>
      </c>
      <c r="D20" s="66" t="s">
        <v>41</v>
      </c>
      <c r="E20" s="67">
        <v>1</v>
      </c>
      <c r="F20" s="67">
        <v>1</v>
      </c>
      <c r="G20" s="79"/>
      <c r="H20" s="73">
        <v>1</v>
      </c>
      <c r="I20" s="73">
        <v>1</v>
      </c>
      <c r="J20" s="73">
        <v>1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Z20" s="73">
        <f t="shared" si="0"/>
        <v>5</v>
      </c>
      <c r="AA20" s="67">
        <f t="shared" si="1"/>
        <v>100</v>
      </c>
    </row>
    <row r="21" spans="1:27" x14ac:dyDescent="0.25">
      <c r="A21" s="64">
        <v>17</v>
      </c>
      <c r="B21" s="64">
        <v>58143524</v>
      </c>
      <c r="C21" s="62" t="s">
        <v>42</v>
      </c>
      <c r="D21" s="66" t="s">
        <v>43</v>
      </c>
      <c r="E21" s="67">
        <v>1</v>
      </c>
      <c r="F21" s="67">
        <v>1</v>
      </c>
      <c r="G21" s="79"/>
      <c r="H21" s="73">
        <v>1</v>
      </c>
      <c r="I21" s="73">
        <v>1</v>
      </c>
      <c r="J21" s="73">
        <v>1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Z21" s="73">
        <f t="shared" si="0"/>
        <v>5</v>
      </c>
      <c r="AA21" s="67">
        <f t="shared" si="1"/>
        <v>100</v>
      </c>
    </row>
    <row r="22" spans="1:27" x14ac:dyDescent="0.25">
      <c r="A22" s="64">
        <v>18</v>
      </c>
      <c r="B22" s="64">
        <v>58143525</v>
      </c>
      <c r="C22" s="62" t="s">
        <v>44</v>
      </c>
      <c r="D22" s="66" t="s">
        <v>45</v>
      </c>
      <c r="E22" s="67">
        <v>1</v>
      </c>
      <c r="F22" s="67">
        <v>1</v>
      </c>
      <c r="G22" s="79"/>
      <c r="H22" s="73">
        <v>0</v>
      </c>
      <c r="I22" s="73">
        <v>0</v>
      </c>
      <c r="J22" s="73">
        <v>0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Z22" s="73">
        <f t="shared" si="0"/>
        <v>2</v>
      </c>
      <c r="AA22" s="67">
        <f t="shared" si="1"/>
        <v>40</v>
      </c>
    </row>
    <row r="23" spans="1:27" x14ac:dyDescent="0.25">
      <c r="A23" s="64">
        <v>19</v>
      </c>
      <c r="B23" s="64">
        <v>58143527</v>
      </c>
      <c r="C23" s="62" t="s">
        <v>46</v>
      </c>
      <c r="D23" s="66" t="s">
        <v>47</v>
      </c>
      <c r="E23" s="67">
        <v>0</v>
      </c>
      <c r="F23" s="67">
        <v>1</v>
      </c>
      <c r="G23" s="79"/>
      <c r="H23" s="73">
        <v>1</v>
      </c>
      <c r="I23" s="73">
        <v>1</v>
      </c>
      <c r="J23" s="73">
        <v>0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Z23" s="73">
        <f t="shared" si="0"/>
        <v>3</v>
      </c>
      <c r="AA23" s="67">
        <f t="shared" si="1"/>
        <v>60</v>
      </c>
    </row>
    <row r="24" spans="1:27" x14ac:dyDescent="0.25">
      <c r="A24" s="64">
        <v>20</v>
      </c>
      <c r="B24" s="64">
        <v>58143531</v>
      </c>
      <c r="C24" s="62" t="s">
        <v>48</v>
      </c>
      <c r="D24" s="66" t="s">
        <v>49</v>
      </c>
      <c r="E24" s="67">
        <v>1</v>
      </c>
      <c r="F24" s="67">
        <v>1</v>
      </c>
      <c r="G24" s="79"/>
      <c r="H24" s="73">
        <v>1</v>
      </c>
      <c r="I24" s="73">
        <v>1</v>
      </c>
      <c r="J24" s="73">
        <v>1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Z24" s="73">
        <f t="shared" si="0"/>
        <v>5</v>
      </c>
      <c r="AA24" s="67">
        <f t="shared" si="1"/>
        <v>100</v>
      </c>
    </row>
    <row r="25" spans="1:27" x14ac:dyDescent="0.25">
      <c r="A25" s="64">
        <v>21</v>
      </c>
      <c r="B25" s="64">
        <v>58143532</v>
      </c>
      <c r="C25" s="62" t="s">
        <v>50</v>
      </c>
      <c r="D25" s="66" t="s">
        <v>51</v>
      </c>
      <c r="E25" s="67">
        <v>1</v>
      </c>
      <c r="F25" s="67">
        <v>1</v>
      </c>
      <c r="G25" s="79"/>
      <c r="H25" s="73">
        <v>1</v>
      </c>
      <c r="I25" s="73">
        <v>1</v>
      </c>
      <c r="J25" s="73">
        <v>1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Z25" s="73">
        <f t="shared" si="0"/>
        <v>5</v>
      </c>
      <c r="AA25" s="67">
        <f t="shared" si="1"/>
        <v>100</v>
      </c>
    </row>
    <row r="26" spans="1:27" x14ac:dyDescent="0.25">
      <c r="A26" s="64">
        <v>22</v>
      </c>
      <c r="B26" s="64">
        <v>58143533</v>
      </c>
      <c r="C26" s="62" t="s">
        <v>52</v>
      </c>
      <c r="D26" s="66" t="s">
        <v>53</v>
      </c>
      <c r="E26" s="67">
        <v>0</v>
      </c>
      <c r="F26" s="67">
        <v>1</v>
      </c>
      <c r="G26" s="79"/>
      <c r="H26" s="73">
        <v>1</v>
      </c>
      <c r="I26" s="73">
        <v>1</v>
      </c>
      <c r="J26" s="73">
        <v>1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Z26" s="73">
        <f t="shared" si="0"/>
        <v>4</v>
      </c>
      <c r="AA26" s="67">
        <f t="shared" si="1"/>
        <v>80</v>
      </c>
    </row>
    <row r="27" spans="1:27" x14ac:dyDescent="0.25">
      <c r="A27" s="64">
        <v>23</v>
      </c>
      <c r="B27" s="64">
        <v>58143534</v>
      </c>
      <c r="C27" s="62" t="s">
        <v>54</v>
      </c>
      <c r="D27" s="66" t="s">
        <v>55</v>
      </c>
      <c r="E27" s="67">
        <v>1</v>
      </c>
      <c r="F27" s="67">
        <v>1</v>
      </c>
      <c r="G27" s="79"/>
      <c r="H27" s="73">
        <v>1</v>
      </c>
      <c r="I27" s="73">
        <v>1</v>
      </c>
      <c r="J27" s="73">
        <v>1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Z27" s="73">
        <f t="shared" si="0"/>
        <v>5</v>
      </c>
      <c r="AA27" s="67">
        <f t="shared" si="1"/>
        <v>100</v>
      </c>
    </row>
    <row r="28" spans="1:27" x14ac:dyDescent="0.25">
      <c r="A28" s="64">
        <v>24</v>
      </c>
      <c r="B28" s="64">
        <v>58143535</v>
      </c>
      <c r="C28" s="62" t="s">
        <v>56</v>
      </c>
      <c r="D28" s="66" t="s">
        <v>57</v>
      </c>
      <c r="E28" s="67">
        <v>1</v>
      </c>
      <c r="F28" s="67">
        <v>1</v>
      </c>
      <c r="G28" s="79"/>
      <c r="H28" s="73">
        <v>1</v>
      </c>
      <c r="I28" s="73">
        <v>1</v>
      </c>
      <c r="J28" s="73">
        <v>1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Z28" s="73">
        <f t="shared" si="0"/>
        <v>5</v>
      </c>
      <c r="AA28" s="67">
        <f t="shared" si="1"/>
        <v>100</v>
      </c>
    </row>
    <row r="29" spans="1:27" x14ac:dyDescent="0.25">
      <c r="A29" s="64">
        <v>25</v>
      </c>
      <c r="B29" s="64">
        <v>58143536</v>
      </c>
      <c r="C29" s="62" t="s">
        <v>58</v>
      </c>
      <c r="D29" s="66" t="s">
        <v>59</v>
      </c>
      <c r="E29" s="67">
        <v>1</v>
      </c>
      <c r="F29" s="67">
        <v>1</v>
      </c>
      <c r="G29" s="79"/>
      <c r="H29" s="73">
        <v>1</v>
      </c>
      <c r="I29" s="73">
        <v>1</v>
      </c>
      <c r="J29" s="73">
        <v>1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Z29" s="73">
        <f t="shared" si="0"/>
        <v>5</v>
      </c>
      <c r="AA29" s="67">
        <f t="shared" si="1"/>
        <v>100</v>
      </c>
    </row>
    <row r="30" spans="1:27" x14ac:dyDescent="0.25">
      <c r="A30" s="64">
        <v>26</v>
      </c>
      <c r="B30" s="64">
        <v>58143537</v>
      </c>
      <c r="C30" s="62" t="s">
        <v>60</v>
      </c>
      <c r="D30" s="66" t="s">
        <v>61</v>
      </c>
      <c r="E30" s="67">
        <v>1</v>
      </c>
      <c r="F30" s="67">
        <v>1</v>
      </c>
      <c r="G30" s="79"/>
      <c r="H30" s="73">
        <v>1</v>
      </c>
      <c r="I30" s="73">
        <v>1</v>
      </c>
      <c r="J30" s="73">
        <v>1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Z30" s="73">
        <f t="shared" si="0"/>
        <v>5</v>
      </c>
      <c r="AA30" s="67">
        <f t="shared" si="1"/>
        <v>100</v>
      </c>
    </row>
    <row r="31" spans="1:27" x14ac:dyDescent="0.25">
      <c r="A31" s="64">
        <v>27</v>
      </c>
      <c r="B31" s="64">
        <v>58143538</v>
      </c>
      <c r="C31" s="62" t="s">
        <v>62</v>
      </c>
      <c r="D31" s="66" t="s">
        <v>63</v>
      </c>
      <c r="E31" s="67">
        <v>1</v>
      </c>
      <c r="F31" s="67">
        <v>1</v>
      </c>
      <c r="G31" s="79"/>
      <c r="H31" s="73">
        <v>1</v>
      </c>
      <c r="I31" s="73">
        <v>1</v>
      </c>
      <c r="J31" s="73">
        <v>1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Z31" s="73">
        <f t="shared" si="0"/>
        <v>5</v>
      </c>
      <c r="AA31" s="67">
        <f t="shared" si="1"/>
        <v>100</v>
      </c>
    </row>
    <row r="32" spans="1:27" x14ac:dyDescent="0.25">
      <c r="A32" s="64">
        <v>28</v>
      </c>
      <c r="B32" s="64">
        <v>58143541</v>
      </c>
      <c r="C32" s="62" t="s">
        <v>64</v>
      </c>
      <c r="D32" s="66" t="s">
        <v>65</v>
      </c>
      <c r="E32" s="67">
        <v>1</v>
      </c>
      <c r="F32" s="67">
        <v>1</v>
      </c>
      <c r="G32" s="79"/>
      <c r="H32" s="73">
        <v>1</v>
      </c>
      <c r="I32" s="73">
        <v>1</v>
      </c>
      <c r="J32" s="73">
        <v>1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Z32" s="73">
        <f t="shared" si="0"/>
        <v>5</v>
      </c>
      <c r="AA32" s="67">
        <f t="shared" si="1"/>
        <v>100</v>
      </c>
    </row>
    <row r="33" spans="1:27" s="91" customFormat="1" x14ac:dyDescent="0.25">
      <c r="A33" s="86">
        <v>29</v>
      </c>
      <c r="B33" s="86">
        <v>58143543</v>
      </c>
      <c r="C33" s="87" t="s">
        <v>66</v>
      </c>
      <c r="D33" s="88" t="s">
        <v>67</v>
      </c>
      <c r="E33" s="89">
        <v>0</v>
      </c>
      <c r="F33" s="89">
        <v>0</v>
      </c>
      <c r="G33" s="79"/>
      <c r="H33" s="79">
        <v>0</v>
      </c>
      <c r="I33" s="79">
        <v>0</v>
      </c>
      <c r="J33" s="79">
        <v>0</v>
      </c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Z33" s="79">
        <f t="shared" si="0"/>
        <v>0</v>
      </c>
      <c r="AA33" s="89">
        <f t="shared" si="1"/>
        <v>0</v>
      </c>
    </row>
    <row r="34" spans="1:27" x14ac:dyDescent="0.25">
      <c r="A34" s="64">
        <v>30</v>
      </c>
      <c r="B34" s="64">
        <v>58143601</v>
      </c>
      <c r="C34" s="62" t="s">
        <v>73</v>
      </c>
      <c r="D34" s="62" t="s">
        <v>74</v>
      </c>
      <c r="E34" s="67">
        <v>1</v>
      </c>
      <c r="F34" s="67">
        <v>1</v>
      </c>
      <c r="G34" s="79"/>
      <c r="H34" s="73">
        <v>1</v>
      </c>
      <c r="I34" s="73">
        <v>1</v>
      </c>
      <c r="J34" s="73">
        <v>1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Z34" s="73">
        <f t="shared" si="0"/>
        <v>5</v>
      </c>
      <c r="AA34" s="67">
        <f t="shared" si="1"/>
        <v>100</v>
      </c>
    </row>
    <row r="35" spans="1:27" x14ac:dyDescent="0.25">
      <c r="A35" s="64">
        <v>31</v>
      </c>
      <c r="B35" s="64">
        <v>58143605</v>
      </c>
      <c r="C35" s="62" t="s">
        <v>75</v>
      </c>
      <c r="D35" s="62" t="s">
        <v>76</v>
      </c>
      <c r="E35" s="67">
        <v>0</v>
      </c>
      <c r="F35" s="67">
        <v>1</v>
      </c>
      <c r="G35" s="79"/>
      <c r="H35" s="73">
        <v>0</v>
      </c>
      <c r="I35" s="73">
        <v>0</v>
      </c>
      <c r="J35" s="73">
        <v>1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Z35" s="73">
        <f t="shared" si="0"/>
        <v>2</v>
      </c>
      <c r="AA35" s="67">
        <f t="shared" si="1"/>
        <v>40</v>
      </c>
    </row>
    <row r="36" spans="1:27" x14ac:dyDescent="0.25">
      <c r="A36" s="64">
        <v>32</v>
      </c>
      <c r="B36" s="64">
        <v>58143608</v>
      </c>
      <c r="C36" s="62" t="s">
        <v>77</v>
      </c>
      <c r="D36" s="62" t="s">
        <v>78</v>
      </c>
      <c r="E36" s="67">
        <v>1</v>
      </c>
      <c r="F36" s="67">
        <v>1</v>
      </c>
      <c r="G36" s="79"/>
      <c r="H36" s="73">
        <v>1</v>
      </c>
      <c r="I36" s="73">
        <v>1</v>
      </c>
      <c r="J36" s="73">
        <v>1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Z36" s="73">
        <f t="shared" si="0"/>
        <v>5</v>
      </c>
      <c r="AA36" s="67">
        <f t="shared" si="1"/>
        <v>100</v>
      </c>
    </row>
    <row r="37" spans="1:27" x14ac:dyDescent="0.25">
      <c r="A37" s="64">
        <v>33</v>
      </c>
      <c r="B37" s="64">
        <v>58143609</v>
      </c>
      <c r="C37" s="62" t="s">
        <v>79</v>
      </c>
      <c r="D37" s="62" t="s">
        <v>80</v>
      </c>
      <c r="E37" s="67">
        <v>1</v>
      </c>
      <c r="F37" s="67">
        <v>1</v>
      </c>
      <c r="G37" s="79"/>
      <c r="H37" s="73">
        <v>1</v>
      </c>
      <c r="I37" s="73">
        <v>1</v>
      </c>
      <c r="J37" s="73">
        <v>1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Z37" s="73">
        <f t="shared" si="0"/>
        <v>5</v>
      </c>
      <c r="AA37" s="67">
        <f t="shared" si="1"/>
        <v>100</v>
      </c>
    </row>
    <row r="38" spans="1:27" x14ac:dyDescent="0.25">
      <c r="A38" s="64">
        <v>34</v>
      </c>
      <c r="B38" s="64">
        <v>58143610</v>
      </c>
      <c r="C38" s="62" t="s">
        <v>81</v>
      </c>
      <c r="D38" s="62" t="s">
        <v>82</v>
      </c>
      <c r="E38" s="67">
        <v>1</v>
      </c>
      <c r="F38" s="67">
        <v>1</v>
      </c>
      <c r="G38" s="79"/>
      <c r="H38" s="73">
        <v>1</v>
      </c>
      <c r="I38" s="73">
        <v>1</v>
      </c>
      <c r="J38" s="73">
        <v>1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Z38" s="73">
        <f t="shared" si="0"/>
        <v>5</v>
      </c>
      <c r="AA38" s="67">
        <f t="shared" si="1"/>
        <v>100</v>
      </c>
    </row>
    <row r="39" spans="1:27" x14ac:dyDescent="0.25">
      <c r="A39" s="64">
        <v>35</v>
      </c>
      <c r="B39" s="64">
        <v>58143611</v>
      </c>
      <c r="C39" s="62" t="s">
        <v>83</v>
      </c>
      <c r="D39" s="62" t="s">
        <v>84</v>
      </c>
      <c r="E39" s="67">
        <v>0</v>
      </c>
      <c r="F39" s="67">
        <v>0</v>
      </c>
      <c r="G39" s="79"/>
      <c r="H39" s="73">
        <v>1</v>
      </c>
      <c r="I39" s="73">
        <v>0</v>
      </c>
      <c r="J39" s="73">
        <v>1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Z39" s="73">
        <f t="shared" si="0"/>
        <v>2</v>
      </c>
      <c r="AA39" s="67">
        <f t="shared" si="1"/>
        <v>40</v>
      </c>
    </row>
    <row r="40" spans="1:27" x14ac:dyDescent="0.25">
      <c r="A40" s="64">
        <v>36</v>
      </c>
      <c r="B40" s="64">
        <v>58143614</v>
      </c>
      <c r="C40" s="62" t="s">
        <v>85</v>
      </c>
      <c r="D40" s="62" t="s">
        <v>86</v>
      </c>
      <c r="E40" s="67">
        <v>1</v>
      </c>
      <c r="F40" s="67">
        <v>1</v>
      </c>
      <c r="G40" s="79"/>
      <c r="H40" s="73">
        <v>1</v>
      </c>
      <c r="I40" s="73">
        <v>1</v>
      </c>
      <c r="J40" s="73">
        <v>1</v>
      </c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Z40" s="73">
        <f t="shared" si="0"/>
        <v>5</v>
      </c>
      <c r="AA40" s="67">
        <f t="shared" si="1"/>
        <v>100</v>
      </c>
    </row>
    <row r="41" spans="1:27" x14ac:dyDescent="0.25">
      <c r="A41" s="64">
        <v>37</v>
      </c>
      <c r="B41" s="64">
        <v>58143615</v>
      </c>
      <c r="C41" s="62" t="s">
        <v>87</v>
      </c>
      <c r="D41" s="62" t="s">
        <v>88</v>
      </c>
      <c r="E41" s="67">
        <v>1</v>
      </c>
      <c r="F41" s="67">
        <v>1</v>
      </c>
      <c r="G41" s="79"/>
      <c r="H41" s="73">
        <v>1</v>
      </c>
      <c r="I41" s="73">
        <v>1</v>
      </c>
      <c r="J41" s="73">
        <v>1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Z41" s="73">
        <f t="shared" si="0"/>
        <v>5</v>
      </c>
      <c r="AA41" s="67">
        <f t="shared" si="1"/>
        <v>100</v>
      </c>
    </row>
    <row r="42" spans="1:27" x14ac:dyDescent="0.25">
      <c r="A42" s="64">
        <v>38</v>
      </c>
      <c r="B42" s="64">
        <v>58143616</v>
      </c>
      <c r="C42" s="62" t="s">
        <v>50</v>
      </c>
      <c r="D42" s="62" t="s">
        <v>89</v>
      </c>
      <c r="E42" s="67">
        <v>1</v>
      </c>
      <c r="F42" s="67">
        <v>1</v>
      </c>
      <c r="G42" s="79"/>
      <c r="H42" s="73">
        <v>1</v>
      </c>
      <c r="I42" s="73">
        <v>1</v>
      </c>
      <c r="J42" s="73">
        <v>1</v>
      </c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Z42" s="73">
        <f t="shared" si="0"/>
        <v>5</v>
      </c>
      <c r="AA42" s="67">
        <f t="shared" si="1"/>
        <v>100</v>
      </c>
    </row>
    <row r="43" spans="1:27" x14ac:dyDescent="0.25">
      <c r="A43" s="64">
        <v>39</v>
      </c>
      <c r="B43" s="64">
        <v>58143617</v>
      </c>
      <c r="C43" s="62" t="s">
        <v>90</v>
      </c>
      <c r="D43" s="62" t="s">
        <v>91</v>
      </c>
      <c r="E43" s="67">
        <v>1</v>
      </c>
      <c r="F43" s="67">
        <v>1</v>
      </c>
      <c r="G43" s="79"/>
      <c r="H43" s="73">
        <v>1</v>
      </c>
      <c r="I43" s="73">
        <v>1</v>
      </c>
      <c r="J43" s="73">
        <v>1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Z43" s="73">
        <f t="shared" si="0"/>
        <v>5</v>
      </c>
      <c r="AA43" s="67">
        <f t="shared" si="1"/>
        <v>100</v>
      </c>
    </row>
    <row r="44" spans="1:27" x14ac:dyDescent="0.25">
      <c r="A44" s="64">
        <v>40</v>
      </c>
      <c r="B44" s="64">
        <v>58143620</v>
      </c>
      <c r="C44" s="62" t="s">
        <v>92</v>
      </c>
      <c r="D44" s="62" t="s">
        <v>93</v>
      </c>
      <c r="E44" s="67">
        <v>0</v>
      </c>
      <c r="F44" s="67">
        <v>1</v>
      </c>
      <c r="G44" s="79"/>
      <c r="H44" s="73">
        <v>1</v>
      </c>
      <c r="I44" s="73">
        <v>0</v>
      </c>
      <c r="J44" s="73">
        <v>0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Z44" s="73">
        <f t="shared" si="0"/>
        <v>2</v>
      </c>
      <c r="AA44" s="67">
        <f t="shared" si="1"/>
        <v>40</v>
      </c>
    </row>
    <row r="45" spans="1:27" x14ac:dyDescent="0.25">
      <c r="A45" s="64">
        <v>41</v>
      </c>
      <c r="B45" s="64">
        <v>58143625</v>
      </c>
      <c r="C45" s="62" t="s">
        <v>94</v>
      </c>
      <c r="D45" s="62" t="s">
        <v>95</v>
      </c>
      <c r="E45" s="67">
        <v>0</v>
      </c>
      <c r="F45" s="67">
        <v>1</v>
      </c>
      <c r="G45" s="79"/>
      <c r="H45" s="73">
        <v>1</v>
      </c>
      <c r="I45" s="73">
        <v>0</v>
      </c>
      <c r="J45" s="73">
        <v>1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Z45" s="73">
        <f t="shared" si="0"/>
        <v>3</v>
      </c>
      <c r="AA45" s="67">
        <f t="shared" si="1"/>
        <v>60</v>
      </c>
    </row>
    <row r="46" spans="1:27" x14ac:dyDescent="0.25">
      <c r="A46" s="64">
        <v>42</v>
      </c>
      <c r="B46" s="64">
        <v>58143627</v>
      </c>
      <c r="C46" s="62" t="s">
        <v>96</v>
      </c>
      <c r="D46" s="62" t="s">
        <v>97</v>
      </c>
      <c r="E46" s="67">
        <v>1</v>
      </c>
      <c r="F46" s="67">
        <v>1</v>
      </c>
      <c r="G46" s="79"/>
      <c r="H46" s="73">
        <v>1</v>
      </c>
      <c r="I46" s="73">
        <v>1</v>
      </c>
      <c r="J46" s="73">
        <v>1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Z46" s="73">
        <f t="shared" si="0"/>
        <v>5</v>
      </c>
      <c r="AA46" s="67">
        <f t="shared" si="1"/>
        <v>100</v>
      </c>
    </row>
    <row r="47" spans="1:27" x14ac:dyDescent="0.25">
      <c r="A47" s="64">
        <v>43</v>
      </c>
      <c r="B47" s="64">
        <v>58143630</v>
      </c>
      <c r="C47" s="62" t="s">
        <v>98</v>
      </c>
      <c r="D47" s="62" t="s">
        <v>99</v>
      </c>
      <c r="E47" s="67">
        <v>1</v>
      </c>
      <c r="F47" s="67">
        <v>1</v>
      </c>
      <c r="G47" s="79"/>
      <c r="H47" s="73">
        <v>1</v>
      </c>
      <c r="I47" s="73">
        <v>1</v>
      </c>
      <c r="J47" s="73">
        <v>1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Z47" s="73">
        <f t="shared" si="0"/>
        <v>5</v>
      </c>
      <c r="AA47" s="67">
        <f t="shared" si="1"/>
        <v>100</v>
      </c>
    </row>
    <row r="48" spans="1:27" x14ac:dyDescent="0.25">
      <c r="A48" s="64">
        <v>44</v>
      </c>
      <c r="B48" s="64">
        <v>58143633</v>
      </c>
      <c r="C48" s="62" t="s">
        <v>100</v>
      </c>
      <c r="D48" s="62" t="s">
        <v>101</v>
      </c>
      <c r="E48" s="67">
        <v>1</v>
      </c>
      <c r="F48" s="67">
        <v>1</v>
      </c>
      <c r="G48" s="79"/>
      <c r="H48" s="73">
        <v>1</v>
      </c>
      <c r="I48" s="73">
        <v>1</v>
      </c>
      <c r="J48" s="73">
        <v>1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Z48" s="73">
        <f t="shared" si="0"/>
        <v>5</v>
      </c>
      <c r="AA48" s="67">
        <f t="shared" si="1"/>
        <v>100</v>
      </c>
    </row>
    <row r="49" spans="1:27" x14ac:dyDescent="0.25">
      <c r="A49" s="64">
        <v>45</v>
      </c>
      <c r="B49" s="64">
        <v>58143634</v>
      </c>
      <c r="C49" s="62" t="s">
        <v>102</v>
      </c>
      <c r="D49" s="62" t="s">
        <v>103</v>
      </c>
      <c r="E49" s="67">
        <v>1</v>
      </c>
      <c r="F49" s="67">
        <v>1</v>
      </c>
      <c r="G49" s="79"/>
      <c r="H49" s="73">
        <v>1</v>
      </c>
      <c r="I49" s="73">
        <v>1</v>
      </c>
      <c r="J49" s="73">
        <v>1</v>
      </c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Z49" s="73">
        <f t="shared" si="0"/>
        <v>5</v>
      </c>
      <c r="AA49" s="67">
        <f t="shared" si="1"/>
        <v>100</v>
      </c>
    </row>
    <row r="50" spans="1:27" x14ac:dyDescent="0.25">
      <c r="A50" s="64">
        <v>46</v>
      </c>
      <c r="B50" s="64">
        <v>58143636</v>
      </c>
      <c r="C50" s="62" t="s">
        <v>104</v>
      </c>
      <c r="D50" s="62" t="s">
        <v>105</v>
      </c>
      <c r="E50" s="67">
        <v>0</v>
      </c>
      <c r="F50" s="67">
        <v>1</v>
      </c>
      <c r="G50" s="79"/>
      <c r="H50" s="73">
        <v>1</v>
      </c>
      <c r="I50" s="73">
        <v>0</v>
      </c>
      <c r="J50" s="73">
        <v>1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Z50" s="73">
        <f t="shared" si="0"/>
        <v>3</v>
      </c>
      <c r="AA50" s="67">
        <f t="shared" si="1"/>
        <v>60</v>
      </c>
    </row>
    <row r="51" spans="1:27" x14ac:dyDescent="0.25">
      <c r="A51" s="64">
        <v>47</v>
      </c>
      <c r="B51" s="64">
        <v>58143638</v>
      </c>
      <c r="C51" s="62" t="s">
        <v>106</v>
      </c>
      <c r="D51" s="62" t="s">
        <v>107</v>
      </c>
      <c r="E51" s="67">
        <v>1</v>
      </c>
      <c r="F51" s="67">
        <v>1</v>
      </c>
      <c r="G51" s="79"/>
      <c r="H51" s="73">
        <v>1</v>
      </c>
      <c r="I51" s="73">
        <v>1</v>
      </c>
      <c r="J51" s="73">
        <v>1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Z51" s="73">
        <f t="shared" si="0"/>
        <v>5</v>
      </c>
      <c r="AA51" s="67">
        <f t="shared" si="1"/>
        <v>100</v>
      </c>
    </row>
    <row r="53" spans="1:27" x14ac:dyDescent="0.25">
      <c r="D53" s="70" t="s">
        <v>117</v>
      </c>
      <c r="E53" s="71">
        <f>COUNTIF(E5:E51,0)</f>
        <v>11</v>
      </c>
      <c r="F53" s="71">
        <f t="shared" ref="F53:I53" si="2">COUNTIF(F5:F51,0)</f>
        <v>4</v>
      </c>
      <c r="H53" s="71">
        <f t="shared" si="2"/>
        <v>8</v>
      </c>
      <c r="I53" s="71">
        <f t="shared" si="2"/>
        <v>11</v>
      </c>
      <c r="J53" s="71">
        <f t="shared" ref="J53" si="3">COUNTIF(J5:J51,0)</f>
        <v>9</v>
      </c>
      <c r="Y53" t="s">
        <v>121</v>
      </c>
      <c r="Z53" s="71">
        <f>MAX(Z5:Z51)</f>
        <v>5</v>
      </c>
    </row>
    <row r="54" spans="1:27" x14ac:dyDescent="0.25">
      <c r="D54" s="70" t="s">
        <v>118</v>
      </c>
      <c r="E54" s="71">
        <f>COUNTIF(E5:E51,1)</f>
        <v>36</v>
      </c>
      <c r="F54" s="71">
        <f t="shared" ref="F54:I54" si="4">COUNTIF(F5:F51,1)</f>
        <v>43</v>
      </c>
      <c r="H54" s="71">
        <f t="shared" si="4"/>
        <v>39</v>
      </c>
      <c r="I54" s="71">
        <f t="shared" si="4"/>
        <v>36</v>
      </c>
      <c r="J54" s="71">
        <f t="shared" ref="J54" si="5">COUNTIF(J5:J51,1)</f>
        <v>38</v>
      </c>
    </row>
    <row r="55" spans="1:27" x14ac:dyDescent="0.25">
      <c r="D55" s="70" t="s">
        <v>119</v>
      </c>
      <c r="E55">
        <f t="shared" ref="E55:F55" si="6">SUM(E53:E54)</f>
        <v>47</v>
      </c>
      <c r="F55">
        <f t="shared" si="6"/>
        <v>47</v>
      </c>
      <c r="G55"/>
      <c r="H55">
        <f>SUM(H53:H54)</f>
        <v>47</v>
      </c>
      <c r="I55">
        <f>SUM(I53:I54)</f>
        <v>47</v>
      </c>
      <c r="J55">
        <f>SUM(J53:J54)</f>
        <v>47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3:O3"/>
    <mergeCell ref="P3:S3"/>
    <mergeCell ref="T3:X3"/>
    <mergeCell ref="A1:D1"/>
    <mergeCell ref="A2:D2"/>
    <mergeCell ref="A3:D3"/>
    <mergeCell ref="E3:F3"/>
    <mergeCell ref="G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H1" sqref="H1:H1048576"/>
    </sheetView>
  </sheetViews>
  <sheetFormatPr defaultRowHeight="15" x14ac:dyDescent="0.25"/>
  <cols>
    <col min="1" max="1" width="7" style="69" customWidth="1"/>
    <col min="2" max="2" width="12.85546875" style="69" customWidth="1"/>
    <col min="3" max="3" width="17.140625" hidden="1" customWidth="1"/>
    <col min="4" max="4" width="14" hidden="1" customWidth="1"/>
    <col min="5" max="6" width="8.7109375" style="71"/>
    <col min="7" max="7" width="8.7109375" style="78"/>
    <col min="13" max="13" width="4.42578125" customWidth="1"/>
    <col min="14" max="14" width="8.7109375" style="71"/>
    <col min="15" max="15" width="8.7109375" style="70"/>
  </cols>
  <sheetData>
    <row r="1" spans="1:15" x14ac:dyDescent="0.25">
      <c r="A1" s="84" t="s">
        <v>0</v>
      </c>
      <c r="B1" s="84"/>
      <c r="C1" s="84"/>
      <c r="D1" s="84"/>
    </row>
    <row r="2" spans="1:15" x14ac:dyDescent="0.25">
      <c r="A2" s="84" t="s">
        <v>1</v>
      </c>
      <c r="B2" s="84"/>
      <c r="C2" s="84"/>
      <c r="D2" s="84"/>
    </row>
    <row r="3" spans="1:15" x14ac:dyDescent="0.25">
      <c r="A3" s="84" t="s">
        <v>2</v>
      </c>
      <c r="B3" s="84"/>
      <c r="C3" s="84"/>
      <c r="D3" s="84"/>
      <c r="E3" s="71">
        <v>1</v>
      </c>
      <c r="F3" s="71">
        <v>1</v>
      </c>
      <c r="G3" s="78">
        <v>3</v>
      </c>
      <c r="H3" s="69">
        <v>2</v>
      </c>
      <c r="I3" s="69">
        <v>1</v>
      </c>
      <c r="J3" s="69">
        <v>3</v>
      </c>
      <c r="K3" s="69">
        <v>2</v>
      </c>
      <c r="L3" s="69">
        <v>2</v>
      </c>
      <c r="N3" s="71">
        <f>SUM(E3:M3)</f>
        <v>15</v>
      </c>
    </row>
    <row r="4" spans="1:15" s="69" customFormat="1" x14ac:dyDescent="0.25">
      <c r="A4" s="3" t="s">
        <v>3</v>
      </c>
      <c r="B4" s="3" t="s">
        <v>4</v>
      </c>
      <c r="C4" s="3" t="s">
        <v>5</v>
      </c>
      <c r="D4" s="65" t="s">
        <v>6</v>
      </c>
      <c r="E4" s="72" t="s">
        <v>108</v>
      </c>
      <c r="F4" s="72" t="s">
        <v>109</v>
      </c>
      <c r="G4" s="75" t="s">
        <v>110</v>
      </c>
      <c r="H4" s="75" t="s">
        <v>111</v>
      </c>
      <c r="I4" s="75" t="s">
        <v>112</v>
      </c>
      <c r="J4" s="75" t="s">
        <v>113</v>
      </c>
      <c r="K4" s="75" t="s">
        <v>114</v>
      </c>
      <c r="L4" s="75" t="s">
        <v>115</v>
      </c>
      <c r="N4" s="75" t="s">
        <v>116</v>
      </c>
      <c r="O4" s="75" t="s">
        <v>122</v>
      </c>
    </row>
    <row r="5" spans="1:15" x14ac:dyDescent="0.25">
      <c r="A5" s="64">
        <v>1</v>
      </c>
      <c r="B5" s="64">
        <v>55143545</v>
      </c>
      <c r="C5" s="62" t="s">
        <v>8</v>
      </c>
      <c r="D5" s="66" t="s">
        <v>9</v>
      </c>
      <c r="E5" s="81" t="s">
        <v>123</v>
      </c>
      <c r="F5" s="81" t="s">
        <v>123</v>
      </c>
      <c r="G5" s="81" t="s">
        <v>123</v>
      </c>
      <c r="H5" s="68"/>
      <c r="I5" s="68"/>
      <c r="J5" s="68"/>
      <c r="K5" s="68"/>
      <c r="L5" s="68"/>
      <c r="N5" s="73">
        <f>SUM(E5:L5)</f>
        <v>0</v>
      </c>
      <c r="O5" s="80">
        <f>N5*100/$N$3</f>
        <v>0</v>
      </c>
    </row>
    <row r="6" spans="1:15" x14ac:dyDescent="0.25">
      <c r="A6" s="64">
        <v>2</v>
      </c>
      <c r="B6" s="64">
        <v>55143637</v>
      </c>
      <c r="C6" s="62" t="s">
        <v>11</v>
      </c>
      <c r="D6" s="66" t="s">
        <v>12</v>
      </c>
      <c r="E6" s="81" t="s">
        <v>123</v>
      </c>
      <c r="F6" s="81" t="s">
        <v>123</v>
      </c>
      <c r="G6" s="81" t="s">
        <v>123</v>
      </c>
      <c r="H6" s="68"/>
      <c r="I6" s="68"/>
      <c r="J6" s="68"/>
      <c r="K6" s="68"/>
      <c r="L6" s="68"/>
      <c r="N6" s="73">
        <f t="shared" ref="N6:N51" si="0">SUM(E6:L6)</f>
        <v>0</v>
      </c>
      <c r="O6" s="80">
        <f t="shared" ref="O6:O51" si="1">N6*100/$N$3</f>
        <v>0</v>
      </c>
    </row>
    <row r="7" spans="1:15" x14ac:dyDescent="0.25">
      <c r="A7" s="64">
        <v>3</v>
      </c>
      <c r="B7" s="64">
        <v>58143501</v>
      </c>
      <c r="C7" s="62" t="s">
        <v>14</v>
      </c>
      <c r="D7" s="66" t="s">
        <v>15</v>
      </c>
      <c r="E7" s="81" t="s">
        <v>123</v>
      </c>
      <c r="F7" s="81" t="s">
        <v>123</v>
      </c>
      <c r="G7" s="81" t="s">
        <v>123</v>
      </c>
      <c r="H7" s="68"/>
      <c r="I7" s="68"/>
      <c r="J7" s="68"/>
      <c r="K7" s="68"/>
      <c r="L7" s="68"/>
      <c r="N7" s="73">
        <f t="shared" si="0"/>
        <v>0</v>
      </c>
      <c r="O7" s="80">
        <f t="shared" si="1"/>
        <v>0</v>
      </c>
    </row>
    <row r="8" spans="1:15" x14ac:dyDescent="0.25">
      <c r="A8" s="64">
        <v>4</v>
      </c>
      <c r="B8" s="64">
        <v>58143502</v>
      </c>
      <c r="C8" s="62" t="s">
        <v>17</v>
      </c>
      <c r="D8" s="66" t="s">
        <v>18</v>
      </c>
      <c r="E8" s="74">
        <v>1</v>
      </c>
      <c r="F8" s="74">
        <v>1</v>
      </c>
      <c r="G8" s="67">
        <v>2</v>
      </c>
      <c r="H8" s="68"/>
      <c r="I8" s="68"/>
      <c r="J8" s="68"/>
      <c r="K8" s="68"/>
      <c r="L8" s="68"/>
      <c r="N8" s="73">
        <f t="shared" si="0"/>
        <v>4</v>
      </c>
      <c r="O8" s="80">
        <f t="shared" si="1"/>
        <v>26.666666666666668</v>
      </c>
    </row>
    <row r="9" spans="1:15" x14ac:dyDescent="0.25">
      <c r="A9" s="64">
        <v>5</v>
      </c>
      <c r="B9" s="64">
        <v>58143503</v>
      </c>
      <c r="C9" s="62" t="s">
        <v>19</v>
      </c>
      <c r="D9" s="66" t="s">
        <v>20</v>
      </c>
      <c r="E9" s="74">
        <v>1</v>
      </c>
      <c r="F9" s="74">
        <v>0.5</v>
      </c>
      <c r="G9" s="67">
        <v>0.5</v>
      </c>
      <c r="H9" s="68"/>
      <c r="I9" s="68"/>
      <c r="J9" s="68"/>
      <c r="K9" s="68"/>
      <c r="L9" s="68"/>
      <c r="N9" s="73">
        <f t="shared" si="0"/>
        <v>2</v>
      </c>
      <c r="O9" s="80">
        <f t="shared" si="1"/>
        <v>13.333333333333334</v>
      </c>
    </row>
    <row r="10" spans="1:15" x14ac:dyDescent="0.25">
      <c r="A10" s="64">
        <v>6</v>
      </c>
      <c r="B10" s="64">
        <v>58143504</v>
      </c>
      <c r="C10" s="62" t="s">
        <v>21</v>
      </c>
      <c r="D10" s="66" t="s">
        <v>22</v>
      </c>
      <c r="E10" s="74">
        <v>0</v>
      </c>
      <c r="F10" s="74">
        <v>0</v>
      </c>
      <c r="G10" s="67">
        <v>0</v>
      </c>
      <c r="H10" s="68"/>
      <c r="I10" s="68"/>
      <c r="J10" s="68"/>
      <c r="K10" s="68"/>
      <c r="L10" s="68"/>
      <c r="N10" s="73">
        <f t="shared" si="0"/>
        <v>0</v>
      </c>
      <c r="O10" s="80">
        <f t="shared" si="1"/>
        <v>0</v>
      </c>
    </row>
    <row r="11" spans="1:15" x14ac:dyDescent="0.25">
      <c r="A11" s="64">
        <v>7</v>
      </c>
      <c r="B11" s="64">
        <v>58143505</v>
      </c>
      <c r="C11" s="62" t="s">
        <v>23</v>
      </c>
      <c r="D11" s="66" t="s">
        <v>24</v>
      </c>
      <c r="E11" s="81" t="s">
        <v>123</v>
      </c>
      <c r="F11" s="81" t="s">
        <v>123</v>
      </c>
      <c r="G11" s="82" t="s">
        <v>123</v>
      </c>
      <c r="H11" s="68"/>
      <c r="I11" s="68"/>
      <c r="J11" s="68"/>
      <c r="K11" s="68"/>
      <c r="L11" s="68"/>
      <c r="N11" s="73">
        <f t="shared" si="0"/>
        <v>0</v>
      </c>
      <c r="O11" s="80">
        <f t="shared" si="1"/>
        <v>0</v>
      </c>
    </row>
    <row r="12" spans="1:15" x14ac:dyDescent="0.25">
      <c r="A12" s="64">
        <v>8</v>
      </c>
      <c r="B12" s="64">
        <v>58143506</v>
      </c>
      <c r="C12" s="62" t="s">
        <v>25</v>
      </c>
      <c r="D12" s="66" t="s">
        <v>26</v>
      </c>
      <c r="E12" s="74">
        <v>0</v>
      </c>
      <c r="F12" s="74">
        <v>1</v>
      </c>
      <c r="G12" s="67">
        <v>3</v>
      </c>
      <c r="H12" s="68"/>
      <c r="I12" s="68"/>
      <c r="J12" s="68"/>
      <c r="K12" s="68"/>
      <c r="L12" s="68"/>
      <c r="N12" s="73">
        <f t="shared" si="0"/>
        <v>4</v>
      </c>
      <c r="O12" s="80">
        <f t="shared" si="1"/>
        <v>26.666666666666668</v>
      </c>
    </row>
    <row r="13" spans="1:15" x14ac:dyDescent="0.25">
      <c r="A13" s="64">
        <v>9</v>
      </c>
      <c r="B13" s="64">
        <v>58143511</v>
      </c>
      <c r="C13" s="62" t="s">
        <v>27</v>
      </c>
      <c r="D13" s="66" t="s">
        <v>28</v>
      </c>
      <c r="E13" s="81" t="s">
        <v>123</v>
      </c>
      <c r="F13" s="74">
        <v>0</v>
      </c>
      <c r="G13" s="67">
        <v>1</v>
      </c>
      <c r="H13" s="68"/>
      <c r="I13" s="68"/>
      <c r="J13" s="68"/>
      <c r="K13" s="68"/>
      <c r="L13" s="68"/>
      <c r="N13" s="73">
        <f t="shared" si="0"/>
        <v>1</v>
      </c>
      <c r="O13" s="80">
        <f t="shared" si="1"/>
        <v>6.666666666666667</v>
      </c>
    </row>
    <row r="14" spans="1:15" x14ac:dyDescent="0.25">
      <c r="A14" s="64">
        <v>10</v>
      </c>
      <c r="B14" s="64">
        <v>58143512</v>
      </c>
      <c r="C14" s="62" t="s">
        <v>29</v>
      </c>
      <c r="D14" s="66" t="s">
        <v>30</v>
      </c>
      <c r="E14" s="74">
        <v>1</v>
      </c>
      <c r="F14" s="74">
        <v>1</v>
      </c>
      <c r="G14" s="67">
        <v>2.5</v>
      </c>
      <c r="H14" s="68"/>
      <c r="I14" s="68"/>
      <c r="J14" s="68"/>
      <c r="K14" s="68"/>
      <c r="L14" s="68"/>
      <c r="N14" s="73">
        <f t="shared" si="0"/>
        <v>4.5</v>
      </c>
      <c r="O14" s="80">
        <f t="shared" si="1"/>
        <v>30</v>
      </c>
    </row>
    <row r="15" spans="1:15" x14ac:dyDescent="0.25">
      <c r="A15" s="64">
        <v>11</v>
      </c>
      <c r="B15" s="64">
        <v>58143513</v>
      </c>
      <c r="C15" s="62" t="s">
        <v>31</v>
      </c>
      <c r="D15" s="66" t="s">
        <v>32</v>
      </c>
      <c r="E15" s="74">
        <v>1</v>
      </c>
      <c r="F15" s="74">
        <v>1</v>
      </c>
      <c r="G15" s="67">
        <v>2.5</v>
      </c>
      <c r="H15" s="68"/>
      <c r="I15" s="68"/>
      <c r="J15" s="68"/>
      <c r="K15" s="68"/>
      <c r="L15" s="68"/>
      <c r="N15" s="73">
        <f t="shared" si="0"/>
        <v>4.5</v>
      </c>
      <c r="O15" s="80">
        <f t="shared" si="1"/>
        <v>30</v>
      </c>
    </row>
    <row r="16" spans="1:15" x14ac:dyDescent="0.25">
      <c r="A16" s="64">
        <v>12</v>
      </c>
      <c r="B16" s="64">
        <v>58143515</v>
      </c>
      <c r="C16" s="62" t="s">
        <v>33</v>
      </c>
      <c r="D16" s="66" t="s">
        <v>34</v>
      </c>
      <c r="E16" s="74">
        <v>0</v>
      </c>
      <c r="F16" s="74">
        <v>1</v>
      </c>
      <c r="G16" s="82" t="s">
        <v>123</v>
      </c>
      <c r="H16" s="68"/>
      <c r="I16" s="68"/>
      <c r="J16" s="68"/>
      <c r="K16" s="68"/>
      <c r="L16" s="68"/>
      <c r="N16" s="73">
        <f t="shared" si="0"/>
        <v>1</v>
      </c>
      <c r="O16" s="80">
        <f t="shared" si="1"/>
        <v>6.666666666666667</v>
      </c>
    </row>
    <row r="17" spans="1:15" x14ac:dyDescent="0.25">
      <c r="A17" s="64">
        <v>13</v>
      </c>
      <c r="B17" s="64">
        <v>58143516</v>
      </c>
      <c r="C17" s="62" t="s">
        <v>35</v>
      </c>
      <c r="D17" s="66" t="s">
        <v>36</v>
      </c>
      <c r="E17" s="74">
        <v>0</v>
      </c>
      <c r="F17" s="74">
        <v>1</v>
      </c>
      <c r="G17" s="67">
        <v>1.5</v>
      </c>
      <c r="H17" s="68"/>
      <c r="I17" s="68"/>
      <c r="J17" s="68"/>
      <c r="K17" s="68"/>
      <c r="L17" s="68"/>
      <c r="N17" s="73">
        <f t="shared" si="0"/>
        <v>2.5</v>
      </c>
      <c r="O17" s="80">
        <f t="shared" si="1"/>
        <v>16.666666666666668</v>
      </c>
    </row>
    <row r="18" spans="1:15" x14ac:dyDescent="0.25">
      <c r="A18" s="64">
        <v>14</v>
      </c>
      <c r="B18" s="64">
        <v>58143518</v>
      </c>
      <c r="C18" s="62" t="s">
        <v>37</v>
      </c>
      <c r="D18" s="66" t="s">
        <v>38</v>
      </c>
      <c r="E18" s="74">
        <v>0</v>
      </c>
      <c r="F18" s="74">
        <v>1</v>
      </c>
      <c r="G18" s="67">
        <v>1</v>
      </c>
      <c r="H18" s="68"/>
      <c r="I18" s="68"/>
      <c r="J18" s="68"/>
      <c r="K18" s="68"/>
      <c r="L18" s="68"/>
      <c r="N18" s="73">
        <f t="shared" si="0"/>
        <v>2</v>
      </c>
      <c r="O18" s="80">
        <f t="shared" si="1"/>
        <v>13.333333333333334</v>
      </c>
    </row>
    <row r="19" spans="1:15" x14ac:dyDescent="0.25">
      <c r="A19" s="64">
        <v>15</v>
      </c>
      <c r="B19" s="64">
        <v>58143520</v>
      </c>
      <c r="C19" s="62" t="s">
        <v>39</v>
      </c>
      <c r="D19" s="66" t="s">
        <v>40</v>
      </c>
      <c r="E19" s="74">
        <v>0</v>
      </c>
      <c r="F19" s="74">
        <v>1</v>
      </c>
      <c r="G19" s="67">
        <v>2.5</v>
      </c>
      <c r="H19" s="68"/>
      <c r="I19" s="68"/>
      <c r="J19" s="68"/>
      <c r="K19" s="68"/>
      <c r="L19" s="68"/>
      <c r="N19" s="73">
        <f t="shared" si="0"/>
        <v>3.5</v>
      </c>
      <c r="O19" s="80">
        <f t="shared" si="1"/>
        <v>23.333333333333332</v>
      </c>
    </row>
    <row r="20" spans="1:15" x14ac:dyDescent="0.25">
      <c r="A20" s="64">
        <v>16</v>
      </c>
      <c r="B20" s="64">
        <v>58143523</v>
      </c>
      <c r="C20" s="62" t="s">
        <v>25</v>
      </c>
      <c r="D20" s="66" t="s">
        <v>41</v>
      </c>
      <c r="E20" s="74">
        <v>0</v>
      </c>
      <c r="F20" s="74">
        <v>1</v>
      </c>
      <c r="G20" s="67">
        <v>2</v>
      </c>
      <c r="H20" s="68"/>
      <c r="I20" s="68"/>
      <c r="J20" s="68"/>
      <c r="K20" s="68"/>
      <c r="L20" s="68"/>
      <c r="N20" s="73">
        <f t="shared" si="0"/>
        <v>3</v>
      </c>
      <c r="O20" s="80">
        <f t="shared" si="1"/>
        <v>20</v>
      </c>
    </row>
    <row r="21" spans="1:15" x14ac:dyDescent="0.25">
      <c r="A21" s="64">
        <v>17</v>
      </c>
      <c r="B21" s="64">
        <v>58143524</v>
      </c>
      <c r="C21" s="62" t="s">
        <v>42</v>
      </c>
      <c r="D21" s="66" t="s">
        <v>43</v>
      </c>
      <c r="E21" s="74">
        <v>1</v>
      </c>
      <c r="F21" s="74">
        <v>1</v>
      </c>
      <c r="G21" s="67">
        <v>1</v>
      </c>
      <c r="H21" s="68"/>
      <c r="I21" s="68"/>
      <c r="J21" s="68"/>
      <c r="K21" s="68"/>
      <c r="L21" s="68"/>
      <c r="N21" s="73">
        <f t="shared" si="0"/>
        <v>3</v>
      </c>
      <c r="O21" s="80">
        <f t="shared" si="1"/>
        <v>20</v>
      </c>
    </row>
    <row r="22" spans="1:15" x14ac:dyDescent="0.25">
      <c r="A22" s="64">
        <v>18</v>
      </c>
      <c r="B22" s="64">
        <v>58143525</v>
      </c>
      <c r="C22" s="62" t="s">
        <v>44</v>
      </c>
      <c r="D22" s="66" t="s">
        <v>45</v>
      </c>
      <c r="E22" s="81" t="s">
        <v>123</v>
      </c>
      <c r="F22" s="81" t="s">
        <v>123</v>
      </c>
      <c r="G22" s="82" t="s">
        <v>123</v>
      </c>
      <c r="H22" s="68"/>
      <c r="I22" s="68"/>
      <c r="J22" s="68"/>
      <c r="K22" s="68"/>
      <c r="L22" s="68"/>
      <c r="N22" s="73">
        <f t="shared" si="0"/>
        <v>0</v>
      </c>
      <c r="O22" s="80">
        <f t="shared" si="1"/>
        <v>0</v>
      </c>
    </row>
    <row r="23" spans="1:15" x14ac:dyDescent="0.25">
      <c r="A23" s="64">
        <v>19</v>
      </c>
      <c r="B23" s="64">
        <v>58143527</v>
      </c>
      <c r="C23" s="62" t="s">
        <v>46</v>
      </c>
      <c r="D23" s="66" t="s">
        <v>47</v>
      </c>
      <c r="E23" s="74">
        <v>0</v>
      </c>
      <c r="F23" s="74">
        <v>0</v>
      </c>
      <c r="G23" s="82" t="s">
        <v>123</v>
      </c>
      <c r="H23" s="68"/>
      <c r="I23" s="68"/>
      <c r="J23" s="68"/>
      <c r="K23" s="68"/>
      <c r="L23" s="68"/>
      <c r="N23" s="73">
        <f t="shared" si="0"/>
        <v>0</v>
      </c>
      <c r="O23" s="80">
        <f t="shared" si="1"/>
        <v>0</v>
      </c>
    </row>
    <row r="24" spans="1:15" x14ac:dyDescent="0.25">
      <c r="A24" s="64">
        <v>20</v>
      </c>
      <c r="B24" s="64">
        <v>58143531</v>
      </c>
      <c r="C24" s="62" t="s">
        <v>48</v>
      </c>
      <c r="D24" s="66" t="s">
        <v>49</v>
      </c>
      <c r="E24" s="74">
        <v>1</v>
      </c>
      <c r="F24" s="74">
        <v>1</v>
      </c>
      <c r="G24" s="67">
        <v>2</v>
      </c>
      <c r="H24" s="68"/>
      <c r="I24" s="68"/>
      <c r="J24" s="68"/>
      <c r="K24" s="68"/>
      <c r="L24" s="68"/>
      <c r="N24" s="73">
        <f t="shared" si="0"/>
        <v>4</v>
      </c>
      <c r="O24" s="80">
        <f t="shared" si="1"/>
        <v>26.666666666666668</v>
      </c>
    </row>
    <row r="25" spans="1:15" x14ac:dyDescent="0.25">
      <c r="A25" s="64">
        <v>21</v>
      </c>
      <c r="B25" s="64">
        <v>58143532</v>
      </c>
      <c r="C25" s="62" t="s">
        <v>50</v>
      </c>
      <c r="D25" s="66" t="s">
        <v>51</v>
      </c>
      <c r="E25" s="74">
        <v>0</v>
      </c>
      <c r="F25" s="74">
        <v>1</v>
      </c>
      <c r="G25" s="67">
        <v>2</v>
      </c>
      <c r="H25" s="68"/>
      <c r="I25" s="68"/>
      <c r="J25" s="68"/>
      <c r="K25" s="68"/>
      <c r="L25" s="68"/>
      <c r="N25" s="73">
        <f t="shared" si="0"/>
        <v>3</v>
      </c>
      <c r="O25" s="80">
        <f t="shared" si="1"/>
        <v>20</v>
      </c>
    </row>
    <row r="26" spans="1:15" x14ac:dyDescent="0.25">
      <c r="A26" s="64">
        <v>22</v>
      </c>
      <c r="B26" s="64">
        <v>58143533</v>
      </c>
      <c r="C26" s="62" t="s">
        <v>52</v>
      </c>
      <c r="D26" s="66" t="s">
        <v>53</v>
      </c>
      <c r="E26" s="74">
        <v>0</v>
      </c>
      <c r="F26" s="74">
        <v>1</v>
      </c>
      <c r="G26" s="67">
        <v>3</v>
      </c>
      <c r="H26" s="68"/>
      <c r="I26" s="68"/>
      <c r="J26" s="68"/>
      <c r="K26" s="68"/>
      <c r="L26" s="68"/>
      <c r="N26" s="73">
        <f t="shared" si="0"/>
        <v>4</v>
      </c>
      <c r="O26" s="80">
        <f t="shared" si="1"/>
        <v>26.666666666666668</v>
      </c>
    </row>
    <row r="27" spans="1:15" x14ac:dyDescent="0.25">
      <c r="A27" s="64">
        <v>23</v>
      </c>
      <c r="B27" s="64">
        <v>58143534</v>
      </c>
      <c r="C27" s="62" t="s">
        <v>54</v>
      </c>
      <c r="D27" s="66" t="s">
        <v>55</v>
      </c>
      <c r="E27" s="74">
        <v>1</v>
      </c>
      <c r="F27" s="74">
        <v>1</v>
      </c>
      <c r="G27" s="67">
        <v>1.5</v>
      </c>
      <c r="H27" s="68"/>
      <c r="I27" s="68"/>
      <c r="J27" s="68"/>
      <c r="K27" s="68"/>
      <c r="L27" s="68"/>
      <c r="N27" s="73">
        <f t="shared" si="0"/>
        <v>3.5</v>
      </c>
      <c r="O27" s="80">
        <f t="shared" si="1"/>
        <v>23.333333333333332</v>
      </c>
    </row>
    <row r="28" spans="1:15" x14ac:dyDescent="0.25">
      <c r="A28" s="64">
        <v>24</v>
      </c>
      <c r="B28" s="64">
        <v>58143535</v>
      </c>
      <c r="C28" s="62" t="s">
        <v>56</v>
      </c>
      <c r="D28" s="66" t="s">
        <v>57</v>
      </c>
      <c r="E28" s="74">
        <v>0</v>
      </c>
      <c r="F28" s="74">
        <v>0</v>
      </c>
      <c r="G28" s="67">
        <v>0.5</v>
      </c>
      <c r="H28" s="68"/>
      <c r="I28" s="68"/>
      <c r="J28" s="68"/>
      <c r="K28" s="68"/>
      <c r="L28" s="68"/>
      <c r="N28" s="73">
        <f t="shared" si="0"/>
        <v>0.5</v>
      </c>
      <c r="O28" s="80">
        <f t="shared" si="1"/>
        <v>3.3333333333333335</v>
      </c>
    </row>
    <row r="29" spans="1:15" x14ac:dyDescent="0.25">
      <c r="A29" s="64">
        <v>25</v>
      </c>
      <c r="B29" s="64">
        <v>58143536</v>
      </c>
      <c r="C29" s="62" t="s">
        <v>58</v>
      </c>
      <c r="D29" s="66" t="s">
        <v>59</v>
      </c>
      <c r="E29" s="74">
        <v>0</v>
      </c>
      <c r="F29" s="74">
        <v>1</v>
      </c>
      <c r="G29" s="67">
        <v>1</v>
      </c>
      <c r="H29" s="68"/>
      <c r="I29" s="68"/>
      <c r="J29" s="68"/>
      <c r="K29" s="68"/>
      <c r="L29" s="68"/>
      <c r="N29" s="73">
        <f t="shared" si="0"/>
        <v>2</v>
      </c>
      <c r="O29" s="80">
        <f t="shared" si="1"/>
        <v>13.333333333333334</v>
      </c>
    </row>
    <row r="30" spans="1:15" x14ac:dyDescent="0.25">
      <c r="A30" s="64">
        <v>26</v>
      </c>
      <c r="B30" s="64">
        <v>58143537</v>
      </c>
      <c r="C30" s="62" t="s">
        <v>60</v>
      </c>
      <c r="D30" s="66" t="s">
        <v>61</v>
      </c>
      <c r="E30" s="74">
        <v>0</v>
      </c>
      <c r="F30" s="74">
        <v>0</v>
      </c>
      <c r="G30" s="67">
        <v>0.5</v>
      </c>
      <c r="H30" s="68"/>
      <c r="I30" s="68"/>
      <c r="J30" s="68"/>
      <c r="K30" s="68"/>
      <c r="L30" s="68"/>
      <c r="N30" s="73">
        <f t="shared" si="0"/>
        <v>0.5</v>
      </c>
      <c r="O30" s="80">
        <f t="shared" si="1"/>
        <v>3.3333333333333335</v>
      </c>
    </row>
    <row r="31" spans="1:15" x14ac:dyDescent="0.25">
      <c r="A31" s="64">
        <v>27</v>
      </c>
      <c r="B31" s="64">
        <v>58143538</v>
      </c>
      <c r="C31" s="62" t="s">
        <v>62</v>
      </c>
      <c r="D31" s="66" t="s">
        <v>63</v>
      </c>
      <c r="E31" s="74">
        <v>1</v>
      </c>
      <c r="F31" s="74">
        <v>1</v>
      </c>
      <c r="G31" s="67">
        <v>2.5</v>
      </c>
      <c r="H31" s="68"/>
      <c r="I31" s="68"/>
      <c r="J31" s="68"/>
      <c r="K31" s="68"/>
      <c r="L31" s="68"/>
      <c r="N31" s="73">
        <f t="shared" si="0"/>
        <v>4.5</v>
      </c>
      <c r="O31" s="80">
        <f t="shared" si="1"/>
        <v>30</v>
      </c>
    </row>
    <row r="32" spans="1:15" x14ac:dyDescent="0.25">
      <c r="A32" s="64">
        <v>28</v>
      </c>
      <c r="B32" s="64">
        <v>58143541</v>
      </c>
      <c r="C32" s="62" t="s">
        <v>64</v>
      </c>
      <c r="D32" s="66" t="s">
        <v>65</v>
      </c>
      <c r="E32" s="74">
        <v>0</v>
      </c>
      <c r="F32" s="74">
        <v>0</v>
      </c>
      <c r="G32" s="67">
        <v>1</v>
      </c>
      <c r="H32" s="68"/>
      <c r="I32" s="68"/>
      <c r="J32" s="68"/>
      <c r="K32" s="68"/>
      <c r="L32" s="68"/>
      <c r="N32" s="73">
        <f t="shared" si="0"/>
        <v>1</v>
      </c>
      <c r="O32" s="80">
        <f t="shared" si="1"/>
        <v>6.666666666666667</v>
      </c>
    </row>
    <row r="33" spans="1:15" x14ac:dyDescent="0.25">
      <c r="A33" s="64">
        <v>29</v>
      </c>
      <c r="B33" s="64">
        <v>58143543</v>
      </c>
      <c r="C33" s="62" t="s">
        <v>66</v>
      </c>
      <c r="D33" s="66" t="s">
        <v>67</v>
      </c>
      <c r="E33" s="81" t="s">
        <v>123</v>
      </c>
      <c r="F33" s="81" t="s">
        <v>123</v>
      </c>
      <c r="G33" s="81" t="s">
        <v>123</v>
      </c>
      <c r="H33" s="68"/>
      <c r="I33" s="68"/>
      <c r="J33" s="68"/>
      <c r="K33" s="68"/>
      <c r="L33" s="68"/>
      <c r="N33" s="73">
        <f t="shared" si="0"/>
        <v>0</v>
      </c>
      <c r="O33" s="80">
        <f t="shared" si="1"/>
        <v>0</v>
      </c>
    </row>
    <row r="34" spans="1:15" x14ac:dyDescent="0.25">
      <c r="A34" s="64">
        <v>30</v>
      </c>
      <c r="B34" s="64">
        <v>58143601</v>
      </c>
      <c r="C34" s="62" t="s">
        <v>73</v>
      </c>
      <c r="D34" s="66" t="s">
        <v>74</v>
      </c>
      <c r="E34" s="74">
        <v>0</v>
      </c>
      <c r="F34" s="74">
        <v>0</v>
      </c>
      <c r="G34" s="67">
        <v>0</v>
      </c>
      <c r="H34" s="68"/>
      <c r="I34" s="68"/>
      <c r="J34" s="68"/>
      <c r="K34" s="68"/>
      <c r="L34" s="68"/>
      <c r="N34" s="73">
        <f t="shared" si="0"/>
        <v>0</v>
      </c>
      <c r="O34" s="80">
        <f t="shared" si="1"/>
        <v>0</v>
      </c>
    </row>
    <row r="35" spans="1:15" x14ac:dyDescent="0.25">
      <c r="A35" s="64">
        <v>31</v>
      </c>
      <c r="B35" s="64">
        <v>58143605</v>
      </c>
      <c r="C35" s="62" t="s">
        <v>75</v>
      </c>
      <c r="D35" s="66" t="s">
        <v>76</v>
      </c>
      <c r="E35" s="81" t="s">
        <v>123</v>
      </c>
      <c r="F35" s="81" t="s">
        <v>123</v>
      </c>
      <c r="G35" s="67">
        <v>0.5</v>
      </c>
      <c r="H35" s="68"/>
      <c r="I35" s="68"/>
      <c r="J35" s="68"/>
      <c r="K35" s="68"/>
      <c r="L35" s="68"/>
      <c r="N35" s="73">
        <f t="shared" si="0"/>
        <v>0.5</v>
      </c>
      <c r="O35" s="80">
        <f t="shared" si="1"/>
        <v>3.3333333333333335</v>
      </c>
    </row>
    <row r="36" spans="1:15" x14ac:dyDescent="0.25">
      <c r="A36" s="64">
        <v>32</v>
      </c>
      <c r="B36" s="64">
        <v>58143608</v>
      </c>
      <c r="C36" s="62" t="s">
        <v>77</v>
      </c>
      <c r="D36" s="66" t="s">
        <v>78</v>
      </c>
      <c r="E36" s="74">
        <v>0</v>
      </c>
      <c r="F36" s="74">
        <v>1</v>
      </c>
      <c r="G36" s="67">
        <v>0.5</v>
      </c>
      <c r="H36" s="68"/>
      <c r="I36" s="68"/>
      <c r="J36" s="68"/>
      <c r="K36" s="68"/>
      <c r="L36" s="68"/>
      <c r="N36" s="73">
        <f t="shared" si="0"/>
        <v>1.5</v>
      </c>
      <c r="O36" s="80">
        <f t="shared" si="1"/>
        <v>10</v>
      </c>
    </row>
    <row r="37" spans="1:15" x14ac:dyDescent="0.25">
      <c r="A37" s="64">
        <v>33</v>
      </c>
      <c r="B37" s="64">
        <v>58143609</v>
      </c>
      <c r="C37" s="62" t="s">
        <v>79</v>
      </c>
      <c r="D37" s="66" t="s">
        <v>80</v>
      </c>
      <c r="E37" s="74">
        <v>0</v>
      </c>
      <c r="F37" s="74">
        <v>1</v>
      </c>
      <c r="G37" s="67">
        <v>0</v>
      </c>
      <c r="H37" s="68"/>
      <c r="I37" s="68"/>
      <c r="J37" s="68"/>
      <c r="K37" s="68"/>
      <c r="L37" s="68"/>
      <c r="N37" s="73">
        <f t="shared" si="0"/>
        <v>1</v>
      </c>
      <c r="O37" s="80">
        <f t="shared" si="1"/>
        <v>6.666666666666667</v>
      </c>
    </row>
    <row r="38" spans="1:15" x14ac:dyDescent="0.25">
      <c r="A38" s="64">
        <v>34</v>
      </c>
      <c r="B38" s="64">
        <v>58143610</v>
      </c>
      <c r="C38" s="62" t="s">
        <v>81</v>
      </c>
      <c r="D38" s="66" t="s">
        <v>82</v>
      </c>
      <c r="E38" s="74">
        <v>0</v>
      </c>
      <c r="F38" s="74">
        <v>1</v>
      </c>
      <c r="G38" s="67">
        <v>2</v>
      </c>
      <c r="H38" s="68"/>
      <c r="I38" s="68"/>
      <c r="J38" s="68"/>
      <c r="K38" s="68"/>
      <c r="L38" s="68"/>
      <c r="N38" s="73">
        <f t="shared" si="0"/>
        <v>3</v>
      </c>
      <c r="O38" s="80">
        <f t="shared" si="1"/>
        <v>20</v>
      </c>
    </row>
    <row r="39" spans="1:15" x14ac:dyDescent="0.25">
      <c r="A39" s="64">
        <v>35</v>
      </c>
      <c r="B39" s="64">
        <v>58143611</v>
      </c>
      <c r="C39" s="62" t="s">
        <v>83</v>
      </c>
      <c r="D39" s="66" t="s">
        <v>84</v>
      </c>
      <c r="E39" s="74">
        <v>0</v>
      </c>
      <c r="F39" s="81" t="s">
        <v>123</v>
      </c>
      <c r="G39" s="67">
        <v>1.5</v>
      </c>
      <c r="H39" s="68"/>
      <c r="I39" s="68"/>
      <c r="J39" s="68"/>
      <c r="K39" s="68"/>
      <c r="L39" s="68"/>
      <c r="N39" s="73">
        <f t="shared" si="0"/>
        <v>1.5</v>
      </c>
      <c r="O39" s="80">
        <f t="shared" si="1"/>
        <v>10</v>
      </c>
    </row>
    <row r="40" spans="1:15" x14ac:dyDescent="0.25">
      <c r="A40" s="64">
        <v>36</v>
      </c>
      <c r="B40" s="64">
        <v>58143614</v>
      </c>
      <c r="C40" s="62" t="s">
        <v>85</v>
      </c>
      <c r="D40" s="66" t="s">
        <v>86</v>
      </c>
      <c r="E40" s="74">
        <v>0</v>
      </c>
      <c r="F40" s="74">
        <v>1</v>
      </c>
      <c r="G40" s="67">
        <v>2.5</v>
      </c>
      <c r="H40" s="68"/>
      <c r="I40" s="68"/>
      <c r="J40" s="68"/>
      <c r="K40" s="68"/>
      <c r="L40" s="68"/>
      <c r="N40" s="73">
        <f t="shared" si="0"/>
        <v>3.5</v>
      </c>
      <c r="O40" s="80">
        <f t="shared" si="1"/>
        <v>23.333333333333332</v>
      </c>
    </row>
    <row r="41" spans="1:15" x14ac:dyDescent="0.25">
      <c r="A41" s="64">
        <v>37</v>
      </c>
      <c r="B41" s="64">
        <v>58143615</v>
      </c>
      <c r="C41" s="62" t="s">
        <v>87</v>
      </c>
      <c r="D41" s="66" t="s">
        <v>88</v>
      </c>
      <c r="E41" s="74">
        <v>0</v>
      </c>
      <c r="F41" s="74">
        <v>1</v>
      </c>
      <c r="G41" s="67">
        <v>1.5</v>
      </c>
      <c r="H41" s="68"/>
      <c r="I41" s="68"/>
      <c r="J41" s="68"/>
      <c r="K41" s="68"/>
      <c r="L41" s="68"/>
      <c r="N41" s="73">
        <f t="shared" si="0"/>
        <v>2.5</v>
      </c>
      <c r="O41" s="80">
        <f t="shared" si="1"/>
        <v>16.666666666666668</v>
      </c>
    </row>
    <row r="42" spans="1:15" x14ac:dyDescent="0.25">
      <c r="A42" s="64">
        <v>38</v>
      </c>
      <c r="B42" s="64">
        <v>58143616</v>
      </c>
      <c r="C42" s="62" t="s">
        <v>50</v>
      </c>
      <c r="D42" s="66" t="s">
        <v>89</v>
      </c>
      <c r="E42" s="74">
        <v>0</v>
      </c>
      <c r="F42" s="74">
        <v>1</v>
      </c>
      <c r="G42" s="67">
        <v>2</v>
      </c>
      <c r="H42" s="68"/>
      <c r="I42" s="68"/>
      <c r="J42" s="68"/>
      <c r="K42" s="68"/>
      <c r="L42" s="68"/>
      <c r="N42" s="73">
        <f t="shared" si="0"/>
        <v>3</v>
      </c>
      <c r="O42" s="80">
        <f t="shared" si="1"/>
        <v>20</v>
      </c>
    </row>
    <row r="43" spans="1:15" x14ac:dyDescent="0.25">
      <c r="A43" s="64">
        <v>39</v>
      </c>
      <c r="B43" s="64">
        <v>58143617</v>
      </c>
      <c r="C43" s="62" t="s">
        <v>90</v>
      </c>
      <c r="D43" s="66" t="s">
        <v>91</v>
      </c>
      <c r="E43" s="74">
        <v>0</v>
      </c>
      <c r="F43" s="74">
        <v>1</v>
      </c>
      <c r="G43" s="67">
        <v>0</v>
      </c>
      <c r="H43" s="68"/>
      <c r="I43" s="68"/>
      <c r="J43" s="68"/>
      <c r="K43" s="68"/>
      <c r="L43" s="68"/>
      <c r="N43" s="73">
        <f t="shared" si="0"/>
        <v>1</v>
      </c>
      <c r="O43" s="80">
        <f t="shared" si="1"/>
        <v>6.666666666666667</v>
      </c>
    </row>
    <row r="44" spans="1:15" x14ac:dyDescent="0.25">
      <c r="A44" s="64">
        <v>40</v>
      </c>
      <c r="B44" s="64">
        <v>58143620</v>
      </c>
      <c r="C44" s="62" t="s">
        <v>92</v>
      </c>
      <c r="D44" s="66" t="s">
        <v>93</v>
      </c>
      <c r="E44" s="74">
        <v>0</v>
      </c>
      <c r="F44" s="81" t="s">
        <v>123</v>
      </c>
      <c r="G44" s="81" t="s">
        <v>123</v>
      </c>
      <c r="H44" s="68"/>
      <c r="I44" s="68"/>
      <c r="J44" s="68"/>
      <c r="K44" s="68"/>
      <c r="L44" s="68"/>
      <c r="N44" s="73">
        <f t="shared" si="0"/>
        <v>0</v>
      </c>
      <c r="O44" s="80">
        <f t="shared" si="1"/>
        <v>0</v>
      </c>
    </row>
    <row r="45" spans="1:15" x14ac:dyDescent="0.25">
      <c r="A45" s="64">
        <v>41</v>
      </c>
      <c r="B45" s="64">
        <v>58143625</v>
      </c>
      <c r="C45" s="62" t="s">
        <v>94</v>
      </c>
      <c r="D45" s="66" t="s">
        <v>95</v>
      </c>
      <c r="E45" s="74">
        <v>0</v>
      </c>
      <c r="F45" s="81" t="s">
        <v>123</v>
      </c>
      <c r="G45" s="67">
        <v>1</v>
      </c>
      <c r="H45" s="68"/>
      <c r="I45" s="68"/>
      <c r="J45" s="68"/>
      <c r="K45" s="68"/>
      <c r="L45" s="68"/>
      <c r="N45" s="73">
        <f t="shared" si="0"/>
        <v>1</v>
      </c>
      <c r="O45" s="80">
        <f t="shared" si="1"/>
        <v>6.666666666666667</v>
      </c>
    </row>
    <row r="46" spans="1:15" x14ac:dyDescent="0.25">
      <c r="A46" s="64">
        <v>42</v>
      </c>
      <c r="B46" s="64">
        <v>58143627</v>
      </c>
      <c r="C46" s="62" t="s">
        <v>96</v>
      </c>
      <c r="D46" s="66" t="s">
        <v>97</v>
      </c>
      <c r="E46" s="74">
        <v>0</v>
      </c>
      <c r="F46" s="74">
        <v>1</v>
      </c>
      <c r="G46" s="67">
        <v>0.5</v>
      </c>
      <c r="H46" s="68"/>
      <c r="I46" s="68"/>
      <c r="J46" s="68"/>
      <c r="K46" s="68"/>
      <c r="L46" s="68"/>
      <c r="N46" s="73">
        <f t="shared" si="0"/>
        <v>1.5</v>
      </c>
      <c r="O46" s="80">
        <f t="shared" si="1"/>
        <v>10</v>
      </c>
    </row>
    <row r="47" spans="1:15" x14ac:dyDescent="0.25">
      <c r="A47" s="64">
        <v>43</v>
      </c>
      <c r="B47" s="64">
        <v>58143630</v>
      </c>
      <c r="C47" s="62" t="s">
        <v>98</v>
      </c>
      <c r="D47" s="66" t="s">
        <v>99</v>
      </c>
      <c r="E47" s="74">
        <v>0</v>
      </c>
      <c r="F47" s="74">
        <v>0.5</v>
      </c>
      <c r="G47" s="67">
        <v>0</v>
      </c>
      <c r="H47" s="68"/>
      <c r="I47" s="68"/>
      <c r="J47" s="68"/>
      <c r="K47" s="68"/>
      <c r="L47" s="68"/>
      <c r="N47" s="73">
        <f t="shared" si="0"/>
        <v>0.5</v>
      </c>
      <c r="O47" s="80">
        <f t="shared" si="1"/>
        <v>3.3333333333333335</v>
      </c>
    </row>
    <row r="48" spans="1:15" x14ac:dyDescent="0.25">
      <c r="A48" s="64">
        <v>44</v>
      </c>
      <c r="B48" s="64">
        <v>58143633</v>
      </c>
      <c r="C48" s="62" t="s">
        <v>100</v>
      </c>
      <c r="D48" s="66" t="s">
        <v>101</v>
      </c>
      <c r="E48" s="74">
        <v>0</v>
      </c>
      <c r="F48" s="74">
        <v>1</v>
      </c>
      <c r="G48" s="67">
        <v>0</v>
      </c>
      <c r="H48" s="68"/>
      <c r="I48" s="68"/>
      <c r="J48" s="68"/>
      <c r="K48" s="68"/>
      <c r="L48" s="68"/>
      <c r="N48" s="73">
        <f t="shared" si="0"/>
        <v>1</v>
      </c>
      <c r="O48" s="80">
        <f t="shared" si="1"/>
        <v>6.666666666666667</v>
      </c>
    </row>
    <row r="49" spans="1:15" x14ac:dyDescent="0.25">
      <c r="A49" s="64">
        <v>45</v>
      </c>
      <c r="B49" s="64">
        <v>58143634</v>
      </c>
      <c r="C49" s="62" t="s">
        <v>102</v>
      </c>
      <c r="D49" s="66" t="s">
        <v>103</v>
      </c>
      <c r="E49" s="74">
        <v>0</v>
      </c>
      <c r="F49" s="74">
        <v>1</v>
      </c>
      <c r="G49" s="67">
        <v>0.5</v>
      </c>
      <c r="H49" s="68"/>
      <c r="I49" s="68"/>
      <c r="J49" s="68"/>
      <c r="K49" s="68"/>
      <c r="L49" s="68"/>
      <c r="N49" s="73">
        <f t="shared" si="0"/>
        <v>1.5</v>
      </c>
      <c r="O49" s="80">
        <f t="shared" si="1"/>
        <v>10</v>
      </c>
    </row>
    <row r="50" spans="1:15" x14ac:dyDescent="0.25">
      <c r="A50" s="64">
        <v>46</v>
      </c>
      <c r="B50" s="64">
        <v>58143636</v>
      </c>
      <c r="C50" s="62" t="s">
        <v>104</v>
      </c>
      <c r="D50" s="66" t="s">
        <v>105</v>
      </c>
      <c r="E50" s="74">
        <v>0</v>
      </c>
      <c r="F50" s="81" t="s">
        <v>123</v>
      </c>
      <c r="G50" s="67">
        <v>2</v>
      </c>
      <c r="H50" s="68"/>
      <c r="I50" s="68"/>
      <c r="J50" s="68"/>
      <c r="K50" s="68"/>
      <c r="L50" s="68"/>
      <c r="N50" s="73">
        <f t="shared" si="0"/>
        <v>2</v>
      </c>
      <c r="O50" s="80">
        <f t="shared" si="1"/>
        <v>13.333333333333334</v>
      </c>
    </row>
    <row r="51" spans="1:15" x14ac:dyDescent="0.25">
      <c r="A51" s="64">
        <v>47</v>
      </c>
      <c r="B51" s="64">
        <v>58143638</v>
      </c>
      <c r="C51" s="62" t="s">
        <v>106</v>
      </c>
      <c r="D51" s="66" t="s">
        <v>107</v>
      </c>
      <c r="E51" s="74">
        <v>0</v>
      </c>
      <c r="F51" s="74">
        <v>0</v>
      </c>
      <c r="G51" s="67">
        <v>0</v>
      </c>
      <c r="H51" s="68"/>
      <c r="I51" s="68"/>
      <c r="J51" s="68"/>
      <c r="K51" s="68"/>
      <c r="L51" s="68"/>
      <c r="N51" s="73">
        <f t="shared" si="0"/>
        <v>0</v>
      </c>
      <c r="O51" s="80">
        <f t="shared" si="1"/>
        <v>0</v>
      </c>
    </row>
    <row r="52" spans="1:15" x14ac:dyDescent="0.25">
      <c r="G52" s="71"/>
    </row>
    <row r="53" spans="1:15" x14ac:dyDescent="0.25">
      <c r="D53" s="71" t="s">
        <v>124</v>
      </c>
      <c r="E53" s="83">
        <f>AVERAGE(E5:E51)</f>
        <v>0.20512820512820512</v>
      </c>
      <c r="F53" s="83">
        <f t="shared" ref="F53:O53" si="2">AVERAGE(F5:F51)</f>
        <v>0.75</v>
      </c>
      <c r="G53" s="83">
        <f t="shared" si="2"/>
        <v>1.263157894736842</v>
      </c>
      <c r="H53" s="83" t="e">
        <f t="shared" si="2"/>
        <v>#DIV/0!</v>
      </c>
      <c r="I53" s="83" t="e">
        <f t="shared" si="2"/>
        <v>#DIV/0!</v>
      </c>
      <c r="J53" s="83" t="e">
        <f t="shared" si="2"/>
        <v>#DIV/0!</v>
      </c>
      <c r="K53" s="83" t="e">
        <f t="shared" si="2"/>
        <v>#DIV/0!</v>
      </c>
      <c r="L53" s="83" t="e">
        <f t="shared" si="2"/>
        <v>#DIV/0!</v>
      </c>
      <c r="M53" s="83"/>
      <c r="N53" s="83">
        <f t="shared" si="2"/>
        <v>1.7659574468085106</v>
      </c>
      <c r="O53" s="83">
        <f t="shared" si="2"/>
        <v>11.773049645390072</v>
      </c>
    </row>
    <row r="54" spans="1:15" x14ac:dyDescent="0.25">
      <c r="G54" s="71"/>
    </row>
    <row r="55" spans="1:15" x14ac:dyDescent="0.25">
      <c r="G55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 16014-n-SEC-03</vt:lpstr>
      <vt:lpstr>เช็คชื่อ</vt:lpstr>
      <vt:lpstr>Quiz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Desktop</cp:lastModifiedBy>
  <dcterms:created xsi:type="dcterms:W3CDTF">2016-08-19T03:56:01Z</dcterms:created>
  <dcterms:modified xsi:type="dcterms:W3CDTF">2016-09-30T08:22:18Z</dcterms:modified>
</cp:coreProperties>
</file>